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3995" windowHeight="7920" activeTab="0"/>
  </bookViews>
  <sheets>
    <sheet name="2009-11 E&amp;G Reductions" sheetId="1" r:id="rId1"/>
    <sheet name="2009-11 AES Reductions" sheetId="2" r:id="rId2"/>
    <sheet name="2009-11 Ext. Ser. Reductions" sheetId="3" r:id="rId3"/>
    <sheet name="2009-11 FRL Reductions" sheetId="4" r:id="rId4"/>
  </sheets>
  <definedNames>
    <definedName name="_xlnm.Print_Area" localSheetId="1">'2009-11 AES Reductions'!$A$1:$O$43</definedName>
    <definedName name="_xlnm.Print_Area" localSheetId="0">'2009-11 E&amp;G Reductions'!$A$1:$O$57</definedName>
    <definedName name="_xlnm.Print_Area" localSheetId="2">'2009-11 Ext. Ser. Reductions'!$A$1:$O$33</definedName>
    <definedName name="_xlnm.Print_Area" localSheetId="3">'2009-11 FRL Reductions'!$A$1:$O$21</definedName>
  </definedNames>
  <calcPr fullCalcOnLoad="1"/>
</workbook>
</file>

<file path=xl/sharedStrings.xml><?xml version="1.0" encoding="utf-8"?>
<sst xmlns="http://schemas.openxmlformats.org/spreadsheetml/2006/main" count="189" uniqueCount="96">
  <si>
    <t>GF</t>
  </si>
  <si>
    <t>LF</t>
  </si>
  <si>
    <t>OF</t>
  </si>
  <si>
    <t>NL-OF</t>
  </si>
  <si>
    <t>FF</t>
  </si>
  <si>
    <t>NL-FF</t>
  </si>
  <si>
    <t>TOTAL FUNDS</t>
  </si>
  <si>
    <t>FTE</t>
  </si>
  <si>
    <t>Pos.</t>
  </si>
  <si>
    <t>Dept</t>
  </si>
  <si>
    <t>Program Unit/Activity Description</t>
  </si>
  <si>
    <r>
      <t xml:space="preserve">Priority </t>
    </r>
    <r>
      <rPr>
        <b/>
        <sz val="10"/>
        <rFont val="Arial"/>
        <family val="2"/>
      </rPr>
      <t xml:space="preserve">
</t>
    </r>
    <r>
      <rPr>
        <b/>
        <sz val="8"/>
        <rFont val="Arial"/>
        <family val="2"/>
      </rPr>
      <t>(ranked with highest priority first)</t>
    </r>
  </si>
  <si>
    <t>Prgm/ Div</t>
  </si>
  <si>
    <t>Dept. Initials</t>
  </si>
  <si>
    <t>Prgm. or Activity Initials</t>
  </si>
  <si>
    <t>2009 - 2011 Biennium</t>
  </si>
  <si>
    <t>Impact of Reduction on Services and Outcomes</t>
  </si>
  <si>
    <t>Detail of 30% Reduction to 2009-11 Essential Budget Level</t>
  </si>
  <si>
    <t>Agency Number: 58000</t>
  </si>
  <si>
    <t>E&amp;G</t>
  </si>
  <si>
    <t>Salary roll-back at 4.6%</t>
  </si>
  <si>
    <t>10% level</t>
  </si>
  <si>
    <t>20% level</t>
  </si>
  <si>
    <t>Other Program reductions</t>
  </si>
  <si>
    <t>30% level</t>
  </si>
  <si>
    <t>Other program reductions - combined with tuition increase results in loss of 4,850 FTE.</t>
  </si>
  <si>
    <t>Reductions to academic suppprt, public services and institutional support</t>
  </si>
  <si>
    <t>Additional cuts to Public Serv., Acad. Support, and Inst. Support</t>
  </si>
  <si>
    <t xml:space="preserve">Higher charges for students,  30% set aside for need based aid preserves access and affordability without necessitating increases to Oregon Opportunity Grant funding.  </t>
  </si>
  <si>
    <t xml:space="preserve">Campus public services reduced 40% in order to reduce cuts to  other core programs in accordance with Board Priorities and guidelines.  </t>
  </si>
  <si>
    <t>5% level</t>
  </si>
  <si>
    <t>Subtotal 5%</t>
  </si>
  <si>
    <t xml:space="preserve">Campus public services reduced 20% in order to reduce cuts to to other core programs in accordance with Board priorities and guidelines. This reduction option was included in the 2009-11 GRB.  </t>
  </si>
  <si>
    <t>60% of reduction taken in personnel, 40% in services/supplies and equipment.</t>
  </si>
  <si>
    <t>Subtotal 10%</t>
  </si>
  <si>
    <t>15% level</t>
  </si>
  <si>
    <t>Subtotal 15%</t>
  </si>
  <si>
    <t xml:space="preserve">Reduced academic and administrative support resulting in fewer services, less support for faculty and greater risk of internal control failures, etc.  </t>
  </si>
  <si>
    <t>5.5% tuition increase per year with 30% of amount above 3.6% set aside for need based aid - note this amount only includes the net increase above 3.6%</t>
  </si>
  <si>
    <t xml:space="preserve">Campus public services reduced 30% in order to reduce cuts to to other core programs in accordance with Board priorities and guidelines. </t>
  </si>
  <si>
    <t>Other Program Reductions</t>
  </si>
  <si>
    <t>7.8% tuition increase in each year of the biennium with 30% of incremental revenue above 3.6% ach year used for need based aid to maintain access</t>
  </si>
  <si>
    <t>Reduce low enrollment sections and shift demand into larger sections</t>
  </si>
  <si>
    <t>9.4% tuition increase in each year of the biennium with 30% of incremental revenue above 3.6% ach year used for need based aid to maintain access</t>
  </si>
  <si>
    <t>Subtotal 20%</t>
  </si>
  <si>
    <t>25% level</t>
  </si>
  <si>
    <t>10.7% tuition increase in each year of the biennium with 30% of incremental revenue above 3.6% ach year used for need based aid to maintain access</t>
  </si>
  <si>
    <t>Subtotal 25%</t>
  </si>
  <si>
    <t>Small schools must share support and financial services and reduce their curriculum to core programs and limited spires of excellence.</t>
  </si>
  <si>
    <t xml:space="preserve">Campus public services reduced 50% in order to reduce cuts to  other core programs in accordance with Board Priorities and guidelines.  </t>
  </si>
  <si>
    <t>Public Services reduced 60%.  Reduced administrative support resulting in fewer services, less support for faculty and greater risk of internal control failures, etc.</t>
  </si>
  <si>
    <t>12% tuition increase in each year of the biennium with 30% of incremental revenue above 3.6% ach year used for need based aid to maintain access</t>
  </si>
  <si>
    <t>Total 30%</t>
  </si>
  <si>
    <t>Agency Number:  58000</t>
  </si>
  <si>
    <t>AES</t>
  </si>
  <si>
    <t>Additional Program reductions including closure of four experiment stations</t>
  </si>
  <si>
    <t>Additional program reductions with reduced services and loss of support funding.</t>
  </si>
  <si>
    <t>ES</t>
  </si>
  <si>
    <t>10% Level</t>
  </si>
  <si>
    <t>Program reductions, closure of county offices</t>
  </si>
  <si>
    <t>20% Level</t>
  </si>
  <si>
    <t>Additional program reductions</t>
  </si>
  <si>
    <t>30% Level</t>
  </si>
  <si>
    <t>Additional program reductions resulting in restructuring of organization</t>
  </si>
  <si>
    <t>FRL</t>
  </si>
  <si>
    <t>Reductions in R&amp;D support and funding</t>
  </si>
  <si>
    <t>Additional reductions resulting in termination of 2 professional degree programs and 1 on-campus department resulting in loss of research support.</t>
  </si>
  <si>
    <t>Less salary for certain positions could lead to recruitment and retention issues</t>
  </si>
  <si>
    <t>This reduction was included in the 2009-11 GRB</t>
  </si>
  <si>
    <t>a 10% reduction, will constrain the ability to meet Oregonian's needs in these research areas, maintain our off-campus experiment stations, obtain external funds (over $6M impact per year), fully implement the Oregon Wine Research Institute, maintain research on adapting to climate change, implement a Center for Sustaining Oregon Agricultural and Food Systems, maintain our integrated pest management (IPM) and environmental health sciences programs, and implement research on carbon cap-and-trade systems.</t>
  </si>
  <si>
    <t xml:space="preserve">will constrain the ability to meet Oregonian's needs in these research areas, maintain our off-campus experiment stations, obtain external funds </t>
  </si>
  <si>
    <t>It is estimated that the College of Agricultural Sciences would need to close four experiment station sites statewide, eliminate state research funding for four on-campus departments, and adjust to an annual loss of over $12M in external funds due to leveraging effects</t>
  </si>
  <si>
    <t>Further reductions in services to Oregonians</t>
  </si>
  <si>
    <t>Higher charges for students,  30% set aside for need based aid preserves access and affordability without necessitating increases to Oregon Opportunity Grant funding.  Loss of enrollment reduces net tuition income realized.</t>
  </si>
  <si>
    <t>15% Level</t>
  </si>
  <si>
    <t>25% Level</t>
  </si>
  <si>
    <t>Program Reductions</t>
  </si>
  <si>
    <t>A 10% reduction will result in continued reductions in service by using virtual and online replacement resources at the expense of customer service provided in a face-to-face environment, reduce full-scale service in each county with addition of more regional, multi-county approaches to addressing issues and solving problems, emphasis on core programs and less ability to partner with other community service providers</t>
  </si>
  <si>
    <t>Additional 20% reduction will create: Inability to guarantee 4-H youth development programs in each county, program elimination, and local infrastructure changes,with reduced access to OSU knowledge and innovations, elimination of the equivalent of 31 FTE full time positions conducting issue-based education.  At a 30% reduction, the organization will need to be restructured to address the needs of Oregonians</t>
  </si>
  <si>
    <t>Agency Name: Oregon University System - Extension Service</t>
  </si>
  <si>
    <t>Agency Name: Oregon University System - Agriculture Experiment Station</t>
  </si>
  <si>
    <t>Agency Name: Oregon University System - Forest Research Laboratory</t>
  </si>
  <si>
    <t>Additional reductions in services to Oregonians</t>
  </si>
  <si>
    <t>Reductions inservices to Oregonians</t>
  </si>
  <si>
    <t xml:space="preserve">a 10% reduction will constrain the ability to meet Oregonian's forest sector R&amp;D needs in these areas, maintain our research forests, obtain external funds (over $1.7M impact per year), maintain research on adapting to climate change, expand efforts in green building and the Wood Innovation Center, the Center for Intensive Planted-forest Silviculture, the Watersheds Research Cooperative , forest health, biofuels, and fire risk reduction.  </t>
  </si>
  <si>
    <t xml:space="preserve">Research support from Harvest Tax is already down 25% for the biennium, and research support revenues from College forests are down 100%; both due to the crash in housing market. </t>
  </si>
  <si>
    <t xml:space="preserve">it is estimated that the College of Forestry would need to terminate 2 professional degree programs, eliminate one on-campus department, and adjust to an annual loss of over $5M in external funds due to leveraging effects. The GF reduction could potentially break down the historic agreement for forestland owners to match state FRL appropriations with Harvest Tax.  </t>
  </si>
  <si>
    <t>A reduction in the Harvest Tax rate could provide an added loss of $1M per year in Harvest Tax revenue. FTE/Positions lost in the GF and OF reductions will be core professorial, research and instruction faculty.</t>
  </si>
  <si>
    <t>Agency Nam: Oregon University System - Education and General</t>
  </si>
  <si>
    <t>5% - 10% level</t>
  </si>
  <si>
    <t>Reductions in library operations (services, hours and resources) has adverse effect on student success and resaerch.</t>
  </si>
  <si>
    <t xml:space="preserve">Class sections and enrollment reduced.  Results in less incremental demand as students cannot get classes and institutions don't have faculty/staff capacity to continue to serve significant demand for growth.  </t>
  </si>
  <si>
    <t xml:space="preserve">Class sections and enrollment reduced.  Results in no capacity to serve incremental demand as students cannot get classes and institutions don't have faculty/staff capacity to continue to serve significant demand for growth.   </t>
  </si>
  <si>
    <t xml:space="preserve">Small schools must share support and financial services and reduce their curriculum to core programs and limited spires of excellence. Current enrollment reduced by ~2,500 students. </t>
  </si>
  <si>
    <t>Reduced sections, programs and enrollment. Current enrollment reduced by ~5,000 students.</t>
  </si>
  <si>
    <t xml:space="preserve">4.6% salary cost roll-back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</si>
</sst>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_(* #,##0.0_);_(* \(#,##0.0\);_(* &quot;-&quot;?_);_(@_)"/>
    <numFmt numFmtId="169" formatCode="_(* #,##0.00_);_(* \(#,##0.00\);_(* &quot;-&quot;?_);_(@_)"/>
    <numFmt numFmtId="170" formatCode="_(* #,##0_);_(* \(#,##0\);_(* &quot;-&quot;?_);_(@_)"/>
    <numFmt numFmtId="171" formatCode="0.0"/>
    <numFmt numFmtId="172" formatCode="00000"/>
    <numFmt numFmtId="173" formatCode="#,##0.000_);[Red]\(#,##0.000\)"/>
    <numFmt numFmtId="174" formatCode="#,##0.0_);[Red]\(#,##0.0\)"/>
    <numFmt numFmtId="175" formatCode="0.00_);\(0.00\)"/>
    <numFmt numFmtId="176" formatCode="0.00_);[Red]\(0.00\)"/>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_);[Red]\(0\)"/>
  </numFmts>
  <fonts count="31">
    <font>
      <sz val="10"/>
      <name val="Arial"/>
      <family val="0"/>
    </font>
    <font>
      <u val="single"/>
      <sz val="10"/>
      <color indexed="36"/>
      <name val="Arial"/>
      <family val="2"/>
    </font>
    <font>
      <u val="single"/>
      <sz val="10"/>
      <color indexed="12"/>
      <name val="Arial"/>
      <family val="2"/>
    </font>
    <font>
      <b/>
      <i/>
      <sz val="12"/>
      <name val="Arial"/>
      <family val="2"/>
    </font>
    <font>
      <sz val="9"/>
      <name val="Arial"/>
      <family val="2"/>
    </font>
    <font>
      <b/>
      <sz val="10"/>
      <name val="Arial"/>
      <family val="2"/>
    </font>
    <font>
      <b/>
      <sz val="10"/>
      <name val="Book Antiqua"/>
      <family val="1"/>
    </font>
    <font>
      <b/>
      <sz val="8"/>
      <name val="Arial"/>
      <family val="2"/>
    </font>
    <font>
      <b/>
      <u val="single"/>
      <sz val="10"/>
      <name val="Arial"/>
      <family val="2"/>
    </font>
    <font>
      <i/>
      <sz val="10"/>
      <name val="Arial"/>
      <family val="2"/>
    </font>
    <font>
      <sz val="8"/>
      <name val="Arial"/>
      <family val="2"/>
    </font>
    <font>
      <b/>
      <sz val="11"/>
      <name val="Arial"/>
      <family val="2"/>
    </font>
    <font>
      <b/>
      <sz val="9"/>
      <name val="Arial"/>
      <family val="2"/>
    </font>
    <font>
      <sz val="10"/>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0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hair"/>
    </border>
    <border>
      <left>
        <color indexed="63"/>
      </left>
      <right>
        <color indexed="63"/>
      </right>
      <top style="hair"/>
      <bottom style="double"/>
    </border>
    <border>
      <left>
        <color indexed="63"/>
      </left>
      <right style="hair"/>
      <top style="hair"/>
      <bottom style="double"/>
    </border>
    <border>
      <left style="hair"/>
      <right>
        <color indexed="63"/>
      </right>
      <top>
        <color indexed="63"/>
      </top>
      <bottom style="double"/>
    </border>
    <border>
      <left>
        <color indexed="63"/>
      </left>
      <right>
        <color indexed="63"/>
      </right>
      <top>
        <color indexed="63"/>
      </top>
      <bottom style="double"/>
    </border>
    <border>
      <left>
        <color indexed="63"/>
      </left>
      <right style="hair"/>
      <top style="double"/>
      <bottom style="double"/>
    </border>
    <border>
      <left style="double"/>
      <right style="dotted"/>
      <top style="double"/>
      <bottom style="double"/>
    </border>
    <border>
      <left>
        <color indexed="63"/>
      </left>
      <right style="thin"/>
      <top style="double"/>
      <bottom style="double"/>
    </border>
    <border>
      <left>
        <color indexed="63"/>
      </left>
      <right>
        <color indexed="63"/>
      </right>
      <top style="double"/>
      <bottom style="thin"/>
    </border>
    <border>
      <left>
        <color indexed="63"/>
      </left>
      <right>
        <color indexed="63"/>
      </right>
      <top style="medium"/>
      <bottom>
        <color indexed="63"/>
      </bottom>
    </border>
    <border>
      <left style="thin"/>
      <right style="thin"/>
      <top style="double"/>
      <bottom style="thin"/>
    </border>
    <border>
      <left style="dotted"/>
      <right style="dotted"/>
      <top>
        <color indexed="63"/>
      </top>
      <bottom style="double"/>
    </border>
    <border>
      <left style="dotted"/>
      <right style="thin"/>
      <top style="double"/>
      <bottom style="double"/>
    </border>
    <border>
      <left style="thin"/>
      <right style="thin"/>
      <top style="double"/>
      <bottom style="double"/>
    </border>
    <border>
      <left style="hair"/>
      <right style="hair"/>
      <top style="double"/>
      <bottom style="double"/>
    </border>
    <border>
      <left style="hair"/>
      <right>
        <color indexed="63"/>
      </right>
      <top style="double"/>
      <bottom style="double"/>
    </border>
    <border>
      <left style="double"/>
      <right style="double"/>
      <top style="double"/>
      <bottom style="double"/>
    </border>
    <border>
      <left>
        <color indexed="63"/>
      </left>
      <right style="dotted"/>
      <top>
        <color indexed="63"/>
      </top>
      <bottom style="dotted"/>
    </border>
    <border>
      <left style="dotted"/>
      <right style="dotted"/>
      <top>
        <color indexed="63"/>
      </top>
      <bottom style="dotted"/>
    </border>
    <border>
      <left>
        <color indexed="63"/>
      </left>
      <right>
        <color indexed="63"/>
      </right>
      <top>
        <color indexed="63"/>
      </top>
      <bottom style="dotted"/>
    </border>
    <border>
      <left style="double"/>
      <right style="double"/>
      <top>
        <color indexed="63"/>
      </top>
      <bottom style="dotted"/>
    </border>
    <border>
      <left style="double"/>
      <right style="dotted"/>
      <top>
        <color indexed="63"/>
      </top>
      <bottom style="dotted"/>
    </border>
    <border>
      <left>
        <color indexed="63"/>
      </left>
      <right style="thin"/>
      <top>
        <color indexed="63"/>
      </top>
      <bottom style="dotted"/>
    </border>
    <border>
      <left style="thin"/>
      <right style="thin"/>
      <top style="dotted"/>
      <bottom style="dotted"/>
    </border>
    <border>
      <left>
        <color indexed="63"/>
      </left>
      <right style="dotted"/>
      <top style="dotted"/>
      <bottom style="dotted"/>
    </border>
    <border>
      <left style="dotted"/>
      <right style="dotted"/>
      <top style="dotted"/>
      <bottom style="dotted"/>
    </border>
    <border>
      <left style="double"/>
      <right style="double"/>
      <top style="dotted"/>
      <bottom style="dotted"/>
    </border>
    <border>
      <left>
        <color indexed="63"/>
      </left>
      <right style="thin"/>
      <top style="dotted"/>
      <bottom style="dotted"/>
    </border>
    <border>
      <left style="thin"/>
      <right style="thin"/>
      <top style="thin"/>
      <bottom style="dotted"/>
    </border>
    <border>
      <left>
        <color indexed="63"/>
      </left>
      <right style="thin"/>
      <top style="thin"/>
      <bottom style="dotted"/>
    </border>
    <border>
      <left>
        <color indexed="63"/>
      </left>
      <right style="thin"/>
      <top style="double"/>
      <bottom style="thin"/>
    </border>
    <border>
      <left style="double"/>
      <right>
        <color indexed="63"/>
      </right>
      <top style="medium"/>
      <bottom style="medium"/>
    </border>
    <border>
      <left style="double"/>
      <right style="medium"/>
      <top>
        <color indexed="63"/>
      </top>
      <bottom style="medium"/>
    </border>
    <border>
      <left style="double"/>
      <right>
        <color indexed="63"/>
      </right>
      <top style="medium"/>
      <bottom>
        <color indexed="63"/>
      </bottom>
    </border>
    <border>
      <left style="double"/>
      <right>
        <color indexed="63"/>
      </right>
      <top style="hair"/>
      <bottom style="double"/>
    </border>
    <border>
      <left style="double"/>
      <right style="dotted"/>
      <top>
        <color indexed="63"/>
      </top>
      <bottom style="double"/>
    </border>
    <border>
      <left style="double"/>
      <right style="dotted"/>
      <top style="double"/>
      <bottom style="thin"/>
    </border>
    <border>
      <left style="double"/>
      <right style="dotted"/>
      <top style="dotted"/>
      <bottom style="dotted"/>
    </border>
    <border>
      <left style="double"/>
      <right style="dotted"/>
      <top style="thin"/>
      <bottom style="dotted"/>
    </border>
    <border>
      <left style="thin"/>
      <right style="thin"/>
      <top>
        <color indexed="63"/>
      </top>
      <bottom style="dotted"/>
    </border>
    <border>
      <left>
        <color indexed="63"/>
      </left>
      <right style="double"/>
      <top style="medium"/>
      <bottom style="medium"/>
    </border>
    <border>
      <left>
        <color indexed="63"/>
      </left>
      <right style="double"/>
      <top style="medium"/>
      <bottom style="hair"/>
    </border>
    <border>
      <left>
        <color indexed="63"/>
      </left>
      <right style="double"/>
      <top style="hair"/>
      <bottom style="double"/>
    </border>
    <border>
      <left>
        <color indexed="63"/>
      </left>
      <right style="double"/>
      <top>
        <color indexed="63"/>
      </top>
      <bottom style="double"/>
    </border>
    <border>
      <left style="thin"/>
      <right style="double"/>
      <top style="thin"/>
      <bottom style="double"/>
    </border>
    <border>
      <left>
        <color indexed="63"/>
      </left>
      <right style="double"/>
      <top style="double"/>
      <bottom style="thin"/>
    </border>
    <border>
      <left style="thin"/>
      <right style="double"/>
      <top>
        <color indexed="63"/>
      </top>
      <bottom style="dotted"/>
    </border>
    <border>
      <left style="thin"/>
      <right style="double"/>
      <top style="dotted"/>
      <bottom style="dotted"/>
    </border>
    <border>
      <left>
        <color indexed="63"/>
      </left>
      <right>
        <color indexed="63"/>
      </right>
      <top style="dotted"/>
      <bottom style="dotted"/>
    </border>
    <border>
      <left style="double"/>
      <right style="dotted"/>
      <top style="thin"/>
      <bottom style="double"/>
    </border>
    <border>
      <left style="dotted"/>
      <right style="thin"/>
      <top style="thin"/>
      <bottom style="double"/>
    </border>
    <border>
      <left>
        <color indexed="63"/>
      </left>
      <right style="thin"/>
      <top style="thin"/>
      <bottom style="double"/>
    </border>
    <border>
      <left style="thin"/>
      <right style="thin"/>
      <top style="thin"/>
      <bottom style="double"/>
    </border>
    <border>
      <left>
        <color indexed="63"/>
      </left>
      <right style="dotted"/>
      <top style="thin"/>
      <bottom style="double"/>
    </border>
    <border>
      <left style="dotted"/>
      <right style="double"/>
      <top style="dotted"/>
      <bottom style="dotted"/>
    </border>
    <border>
      <left style="dotted"/>
      <right style="double"/>
      <top>
        <color indexed="63"/>
      </top>
      <bottom style="dotted"/>
    </border>
    <border>
      <left style="double"/>
      <right style="double"/>
      <top style="thin"/>
      <bottom style="double"/>
    </border>
    <border>
      <left style="double"/>
      <right style="dotted"/>
      <top style="dotted"/>
      <bottom style="thin"/>
    </border>
    <border>
      <left>
        <color indexed="63"/>
      </left>
      <right style="thin"/>
      <top style="dotted"/>
      <bottom style="thin"/>
    </border>
    <border>
      <left>
        <color indexed="63"/>
      </left>
      <right style="thin"/>
      <top style="dotted"/>
      <bottom>
        <color indexed="63"/>
      </bottom>
    </border>
    <border>
      <left style="thin"/>
      <right style="thin"/>
      <top style="dotted"/>
      <bottom>
        <color indexed="63"/>
      </bottom>
    </border>
    <border>
      <left style="thin"/>
      <right style="thin"/>
      <top style="dotted"/>
      <bottom style="thin"/>
    </border>
    <border>
      <left>
        <color indexed="63"/>
      </left>
      <right style="dotted"/>
      <top style="dotted"/>
      <bottom style="thin"/>
    </border>
    <border>
      <left style="dotted"/>
      <right style="dotted"/>
      <top style="dotted"/>
      <bottom style="thin"/>
    </border>
    <border>
      <left>
        <color indexed="63"/>
      </left>
      <right>
        <color indexed="63"/>
      </right>
      <top style="dotted"/>
      <bottom>
        <color indexed="63"/>
      </bottom>
    </border>
    <border>
      <left style="double"/>
      <right style="dotted"/>
      <top style="dotted"/>
      <bottom>
        <color indexed="63"/>
      </bottom>
    </border>
    <border>
      <left style="thin"/>
      <right style="double"/>
      <top style="dotted"/>
      <bottom>
        <color indexed="63"/>
      </bottom>
    </border>
    <border>
      <left style="dotted"/>
      <right style="dotted"/>
      <top style="thin"/>
      <bottom style="double"/>
    </border>
    <border>
      <left>
        <color indexed="63"/>
      </left>
      <right>
        <color indexed="63"/>
      </right>
      <top style="thin"/>
      <bottom style="double"/>
    </border>
    <border>
      <left style="double"/>
      <right style="dotted"/>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double"/>
      <top>
        <color indexed="63"/>
      </top>
      <bottom>
        <color indexed="63"/>
      </bottom>
    </border>
    <border>
      <left>
        <color indexed="63"/>
      </left>
      <right style="dotted"/>
      <top style="dotted"/>
      <bottom>
        <color indexed="63"/>
      </bottom>
    </border>
    <border>
      <left style="double"/>
      <right style="double"/>
      <top style="double"/>
      <bottom style="thin"/>
    </border>
    <border>
      <left>
        <color indexed="63"/>
      </left>
      <right style="double"/>
      <top style="thin"/>
      <bottom>
        <color indexed="63"/>
      </bottom>
    </border>
    <border>
      <left>
        <color indexed="63"/>
      </left>
      <right style="double"/>
      <top>
        <color indexed="63"/>
      </top>
      <bottom style="dotted"/>
    </border>
    <border>
      <left>
        <color indexed="63"/>
      </left>
      <right style="double"/>
      <top style="dotted"/>
      <bottom style="dotted"/>
    </border>
    <border>
      <left>
        <color indexed="63"/>
      </left>
      <right style="double"/>
      <top style="dotted"/>
      <bottom>
        <color indexed="63"/>
      </bottom>
    </border>
    <border>
      <left>
        <color indexed="63"/>
      </left>
      <right style="double"/>
      <top style="thin"/>
      <bottom style="double"/>
    </border>
    <border>
      <left style="thin"/>
      <right>
        <color indexed="63"/>
      </right>
      <top>
        <color indexed="63"/>
      </top>
      <bottom>
        <color indexed="63"/>
      </bottom>
    </border>
    <border>
      <left>
        <color indexed="63"/>
      </left>
      <right style="dotted"/>
      <top style="thin"/>
      <bottom>
        <color indexed="63"/>
      </bottom>
    </border>
    <border>
      <left>
        <color indexed="63"/>
      </left>
      <right style="dotted"/>
      <top>
        <color indexed="63"/>
      </top>
      <bottom>
        <color indexed="63"/>
      </bottom>
    </border>
    <border>
      <left style="thin"/>
      <right>
        <color indexed="63"/>
      </right>
      <top style="double"/>
      <bottom style="thin"/>
    </border>
    <border>
      <left style="thin"/>
      <right style="thin"/>
      <top style="thin"/>
      <bottom>
        <color indexed="63"/>
      </bottom>
    </border>
    <border>
      <left style="double"/>
      <right style="double"/>
      <top>
        <color indexed="63"/>
      </top>
      <bottom>
        <color indexed="63"/>
      </bottom>
    </border>
    <border>
      <left style="dotted"/>
      <right style="thin"/>
      <top style="dotted"/>
      <bottom style="dotted"/>
    </border>
    <border>
      <left style="double"/>
      <right>
        <color indexed="63"/>
      </right>
      <top style="double"/>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9" fillId="0" borderId="0" applyNumberFormat="0" applyFill="0" applyBorder="0" applyAlignment="0" applyProtection="0"/>
    <xf numFmtId="0" fontId="1"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339">
    <xf numFmtId="0" fontId="0" fillId="0" borderId="0" xfId="0" applyAlignment="1">
      <alignment/>
    </xf>
    <xf numFmtId="0" fontId="4" fillId="0" borderId="10" xfId="0" applyFont="1" applyBorder="1" applyAlignment="1">
      <alignment/>
    </xf>
    <xf numFmtId="0" fontId="4" fillId="0" borderId="10" xfId="0" applyFont="1" applyBorder="1" applyAlignment="1">
      <alignment horizontal="center"/>
    </xf>
    <xf numFmtId="10" fontId="3" fillId="0" borderId="10" xfId="62" applyNumberFormat="1" applyFont="1" applyBorder="1" applyAlignment="1">
      <alignment horizontal="right"/>
    </xf>
    <xf numFmtId="0" fontId="0" fillId="0" borderId="10" xfId="0" applyBorder="1" applyAlignment="1">
      <alignment/>
    </xf>
    <xf numFmtId="0" fontId="5" fillId="0" borderId="11" xfId="0" applyFont="1" applyBorder="1" applyAlignment="1">
      <alignment horizontal="left"/>
    </xf>
    <xf numFmtId="0" fontId="5" fillId="0" borderId="12" xfId="0" applyFont="1" applyBorder="1" applyAlignment="1">
      <alignment horizontal="left"/>
    </xf>
    <xf numFmtId="0" fontId="0" fillId="0" borderId="12" xfId="0" applyFont="1" applyBorder="1" applyAlignment="1">
      <alignment/>
    </xf>
    <xf numFmtId="0" fontId="5" fillId="0" borderId="12" xfId="0" applyFont="1" applyBorder="1" applyAlignment="1">
      <alignment horizontal="right"/>
    </xf>
    <xf numFmtId="0" fontId="0" fillId="0" borderId="12" xfId="0" applyBorder="1" applyAlignment="1">
      <alignment/>
    </xf>
    <xf numFmtId="0" fontId="5" fillId="0" borderId="13" xfId="0" applyFont="1" applyBorder="1" applyAlignment="1">
      <alignment horizontal="left"/>
    </xf>
    <xf numFmtId="0" fontId="0" fillId="0" borderId="14" xfId="0" applyBorder="1" applyAlignment="1">
      <alignment/>
    </xf>
    <xf numFmtId="0" fontId="0" fillId="22" borderId="15" xfId="0" applyFill="1" applyBorder="1" applyAlignment="1">
      <alignment horizontal="center"/>
    </xf>
    <xf numFmtId="0" fontId="0" fillId="22" borderId="16" xfId="0" applyFill="1" applyBorder="1" applyAlignment="1">
      <alignment horizontal="center"/>
    </xf>
    <xf numFmtId="0" fontId="0" fillId="22" borderId="17" xfId="0" applyFill="1" applyBorder="1" applyAlignment="1">
      <alignment/>
    </xf>
    <xf numFmtId="0" fontId="0" fillId="22" borderId="18" xfId="0" applyFill="1" applyBorder="1" applyAlignment="1">
      <alignment/>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8" fillId="0" borderId="0" xfId="0" applyFont="1" applyAlignment="1">
      <alignment horizontal="center"/>
    </xf>
    <xf numFmtId="0" fontId="0" fillId="0" borderId="0" xfId="0" applyBorder="1" applyAlignment="1">
      <alignment/>
    </xf>
    <xf numFmtId="0" fontId="11" fillId="0" borderId="10" xfId="0" applyFont="1" applyBorder="1" applyAlignment="1">
      <alignment/>
    </xf>
    <xf numFmtId="0" fontId="0" fillId="22" borderId="15" xfId="0" applyFill="1" applyBorder="1" applyAlignment="1">
      <alignment/>
    </xf>
    <xf numFmtId="0" fontId="5" fillId="0" borderId="22" xfId="0" applyFont="1" applyBorder="1" applyAlignment="1">
      <alignment horizontal="center" vertical="center"/>
    </xf>
    <xf numFmtId="164" fontId="6" fillId="0" borderId="22" xfId="42" applyNumberFormat="1" applyFont="1" applyBorder="1" applyAlignment="1">
      <alignment horizontal="center" vertical="center" wrapText="1"/>
    </xf>
    <xf numFmtId="0" fontId="0" fillId="0" borderId="23" xfId="0" applyBorder="1" applyAlignment="1">
      <alignment/>
    </xf>
    <xf numFmtId="0" fontId="6" fillId="0" borderId="24" xfId="0" applyFont="1" applyBorder="1" applyAlignment="1">
      <alignment horizontal="center" vertical="top" wrapText="1"/>
    </xf>
    <xf numFmtId="0" fontId="0" fillId="22" borderId="25" xfId="0" applyFont="1" applyFill="1" applyBorder="1" applyAlignment="1">
      <alignment horizontal="center"/>
    </xf>
    <xf numFmtId="0" fontId="0" fillId="22" borderId="26" xfId="0" applyFont="1" applyFill="1" applyBorder="1" applyAlignment="1">
      <alignment horizontal="center"/>
    </xf>
    <xf numFmtId="0" fontId="5" fillId="0" borderId="27" xfId="0" applyFont="1" applyBorder="1" applyAlignment="1">
      <alignment horizontal="center" vertical="center" wrapText="1"/>
    </xf>
    <xf numFmtId="164" fontId="5" fillId="0" borderId="28" xfId="42" applyNumberFormat="1" applyFont="1" applyBorder="1" applyAlignment="1">
      <alignment horizontal="center" vertical="center" wrapText="1"/>
    </xf>
    <xf numFmtId="164" fontId="5" fillId="0" borderId="19" xfId="42" applyNumberFormat="1" applyFont="1" applyBorder="1" applyAlignment="1">
      <alignment horizontal="center" vertical="center" wrapText="1"/>
    </xf>
    <xf numFmtId="164" fontId="5" fillId="0" borderId="29" xfId="42" applyNumberFormat="1" applyFont="1" applyBorder="1" applyAlignment="1">
      <alignment horizontal="center" vertical="center" wrapText="1"/>
    </xf>
    <xf numFmtId="164" fontId="5" fillId="0" borderId="30" xfId="42" applyNumberFormat="1" applyFont="1" applyBorder="1" applyAlignment="1">
      <alignment horizontal="center" vertical="center" wrapText="1"/>
    </xf>
    <xf numFmtId="38" fontId="4" fillId="0" borderId="31" xfId="42" applyNumberFormat="1" applyFont="1" applyBorder="1" applyAlignment="1">
      <alignment horizontal="right" vertical="center"/>
    </xf>
    <xf numFmtId="38" fontId="4" fillId="0" borderId="32" xfId="42" applyNumberFormat="1" applyFont="1" applyBorder="1" applyAlignment="1">
      <alignment horizontal="right" vertical="center"/>
    </xf>
    <xf numFmtId="38" fontId="4" fillId="0" borderId="33" xfId="42" applyNumberFormat="1" applyFont="1" applyBorder="1" applyAlignment="1">
      <alignment horizontal="right" vertical="center"/>
    </xf>
    <xf numFmtId="167" fontId="4" fillId="0" borderId="34" xfId="45" applyNumberFormat="1" applyFont="1" applyBorder="1" applyAlignment="1">
      <alignment horizontal="right" vertical="center"/>
    </xf>
    <xf numFmtId="38" fontId="4" fillId="0" borderId="35" xfId="0" applyNumberFormat="1" applyFont="1" applyBorder="1" applyAlignment="1">
      <alignment horizontal="right" vertical="center"/>
    </xf>
    <xf numFmtId="40" fontId="4" fillId="0" borderId="36" xfId="0" applyNumberFormat="1" applyFont="1" applyBorder="1" applyAlignment="1">
      <alignment horizontal="right" vertical="center"/>
    </xf>
    <xf numFmtId="0" fontId="4" fillId="0" borderId="37" xfId="0" applyFont="1" applyBorder="1" applyAlignment="1">
      <alignment horizontal="left" vertical="center"/>
    </xf>
    <xf numFmtId="38" fontId="4" fillId="0" borderId="38" xfId="42" applyNumberFormat="1" applyFont="1" applyBorder="1" applyAlignment="1">
      <alignment horizontal="right" vertical="center"/>
    </xf>
    <xf numFmtId="38" fontId="4" fillId="0" borderId="39" xfId="42" applyNumberFormat="1" applyFont="1" applyBorder="1" applyAlignment="1">
      <alignment horizontal="right" vertical="center"/>
    </xf>
    <xf numFmtId="167" fontId="4" fillId="0" borderId="40" xfId="45" applyNumberFormat="1" applyFont="1" applyBorder="1" applyAlignment="1">
      <alignment horizontal="right" vertical="center"/>
    </xf>
    <xf numFmtId="40" fontId="4" fillId="0" borderId="41" xfId="0" applyNumberFormat="1" applyFont="1" applyBorder="1" applyAlignment="1">
      <alignment horizontal="right" vertical="center"/>
    </xf>
    <xf numFmtId="0" fontId="4" fillId="0" borderId="41" xfId="0" applyFont="1" applyBorder="1" applyAlignment="1">
      <alignment horizontal="center" vertical="center"/>
    </xf>
    <xf numFmtId="0" fontId="4" fillId="0" borderId="42" xfId="0" applyFont="1" applyBorder="1" applyAlignment="1">
      <alignment horizontal="left" vertical="center" wrapText="1"/>
    </xf>
    <xf numFmtId="0" fontId="4" fillId="0" borderId="43" xfId="0" applyFont="1" applyBorder="1" applyAlignment="1">
      <alignment horizontal="center" vertical="center"/>
    </xf>
    <xf numFmtId="0" fontId="4" fillId="0" borderId="42" xfId="0" applyFont="1" applyBorder="1" applyAlignment="1">
      <alignment horizontal="left" vertical="center"/>
    </xf>
    <xf numFmtId="172" fontId="5" fillId="0" borderId="10" xfId="0" applyNumberFormat="1" applyFont="1" applyBorder="1" applyAlignment="1">
      <alignment horizontal="right"/>
    </xf>
    <xf numFmtId="0" fontId="12" fillId="0" borderId="44" xfId="0" applyFont="1" applyBorder="1" applyAlignment="1">
      <alignment horizontal="center" vertical="center" wrapText="1"/>
    </xf>
    <xf numFmtId="0" fontId="3" fillId="0" borderId="45" xfId="0" applyFont="1" applyBorder="1" applyAlignment="1">
      <alignment/>
    </xf>
    <xf numFmtId="0" fontId="5" fillId="0" borderId="46" xfId="0" applyFont="1" applyBorder="1" applyAlignment="1">
      <alignment horizontal="left"/>
    </xf>
    <xf numFmtId="0" fontId="9" fillId="0" borderId="47" xfId="0" applyFont="1" applyBorder="1" applyAlignment="1">
      <alignment/>
    </xf>
    <xf numFmtId="0" fontId="0" fillId="22" borderId="48" xfId="0" applyFill="1" applyBorder="1" applyAlignment="1">
      <alignment/>
    </xf>
    <xf numFmtId="0" fontId="0" fillId="22" borderId="49" xfId="0" applyFont="1" applyFill="1" applyBorder="1" applyAlignment="1">
      <alignment horizontal="center"/>
    </xf>
    <xf numFmtId="0" fontId="12" fillId="0" borderId="50" xfId="0" applyFont="1" applyBorder="1" applyAlignment="1">
      <alignment horizontal="center" vertical="center" wrapText="1"/>
    </xf>
    <xf numFmtId="0" fontId="4" fillId="0" borderId="51" xfId="0" applyFont="1" applyBorder="1" applyAlignment="1">
      <alignment horizontal="center" vertical="center"/>
    </xf>
    <xf numFmtId="0" fontId="7" fillId="0" borderId="0" xfId="0" applyFont="1" applyAlignment="1">
      <alignment horizontal="center" wrapText="1"/>
    </xf>
    <xf numFmtId="0" fontId="11" fillId="22" borderId="15" xfId="0" applyFont="1" applyFill="1" applyBorder="1" applyAlignment="1">
      <alignment horizontal="left"/>
    </xf>
    <xf numFmtId="0" fontId="4" fillId="0" borderId="52" xfId="0" applyFont="1" applyBorder="1" applyAlignment="1">
      <alignment horizontal="center" vertical="center"/>
    </xf>
    <xf numFmtId="9" fontId="12" fillId="0" borderId="43" xfId="0" applyNumberFormat="1" applyFont="1" applyBorder="1" applyAlignment="1">
      <alignment horizontal="left" vertical="center"/>
    </xf>
    <xf numFmtId="0" fontId="4" fillId="0" borderId="37" xfId="0" applyFont="1" applyBorder="1" applyAlignment="1">
      <alignment horizontal="left" vertical="center" wrapText="1"/>
    </xf>
    <xf numFmtId="0" fontId="4" fillId="0" borderId="37" xfId="0" applyFont="1" applyBorder="1" applyAlignment="1">
      <alignment horizontal="left" vertical="center"/>
    </xf>
    <xf numFmtId="0" fontId="4" fillId="0" borderId="41"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9" fontId="12" fillId="0" borderId="36" xfId="0" applyNumberFormat="1" applyFont="1" applyBorder="1" applyAlignment="1">
      <alignment horizontal="left" vertical="center"/>
    </xf>
    <xf numFmtId="0" fontId="4" fillId="0" borderId="53" xfId="0" applyFont="1" applyBorder="1" applyAlignment="1">
      <alignment horizontal="left" vertical="center"/>
    </xf>
    <xf numFmtId="0" fontId="4" fillId="0" borderId="42" xfId="0" applyFont="1" applyBorder="1" applyAlignment="1">
      <alignment horizontal="left" vertical="center" wrapText="1"/>
    </xf>
    <xf numFmtId="0" fontId="0" fillId="0" borderId="54" xfId="0" applyBorder="1" applyAlignment="1">
      <alignment wrapText="1"/>
    </xf>
    <xf numFmtId="172" fontId="5" fillId="0" borderId="54" xfId="0" applyNumberFormat="1" applyFont="1" applyBorder="1" applyAlignment="1">
      <alignment horizontal="right" wrapText="1"/>
    </xf>
    <xf numFmtId="0" fontId="0" fillId="0" borderId="55" xfId="0" applyBorder="1" applyAlignment="1">
      <alignment wrapText="1"/>
    </xf>
    <xf numFmtId="0" fontId="0" fillId="22" borderId="56" xfId="0" applyFill="1" applyBorder="1" applyAlignment="1">
      <alignment wrapText="1"/>
    </xf>
    <xf numFmtId="0" fontId="0" fillId="22" borderId="57" xfId="0" applyFont="1" applyFill="1" applyBorder="1" applyAlignment="1">
      <alignment horizontal="center" wrapText="1"/>
    </xf>
    <xf numFmtId="0" fontId="0" fillId="0" borderId="0" xfId="0" applyAlignment="1">
      <alignment wrapText="1"/>
    </xf>
    <xf numFmtId="0" fontId="5" fillId="0" borderId="58" xfId="0" applyFont="1" applyBorder="1" applyAlignment="1">
      <alignment horizontal="center" wrapText="1"/>
    </xf>
    <xf numFmtId="0" fontId="5" fillId="0" borderId="59" xfId="0" applyFont="1" applyBorder="1" applyAlignment="1">
      <alignment horizontal="center" wrapText="1"/>
    </xf>
    <xf numFmtId="165" fontId="4" fillId="0" borderId="60" xfId="42" applyNumberFormat="1" applyFont="1" applyBorder="1" applyAlignment="1">
      <alignment horizontal="left" wrapText="1"/>
    </xf>
    <xf numFmtId="165" fontId="4" fillId="0" borderId="60" xfId="42" applyNumberFormat="1" applyFont="1" applyBorder="1" applyAlignment="1">
      <alignment horizontal="left" wrapText="1"/>
    </xf>
    <xf numFmtId="165" fontId="4" fillId="0" borderId="61" xfId="42" applyNumberFormat="1" applyFont="1" applyBorder="1" applyAlignment="1">
      <alignment horizontal="left" wrapText="1"/>
    </xf>
    <xf numFmtId="165" fontId="4" fillId="0" borderId="61" xfId="42" applyNumberFormat="1" applyFont="1" applyBorder="1" applyAlignment="1">
      <alignment horizontal="left" wrapText="1"/>
    </xf>
    <xf numFmtId="0" fontId="4" fillId="0" borderId="53" xfId="0" applyFont="1" applyBorder="1" applyAlignment="1">
      <alignment horizontal="left" vertical="center" wrapText="1"/>
    </xf>
    <xf numFmtId="0" fontId="12" fillId="0" borderId="51" xfId="0" applyFont="1" applyBorder="1" applyAlignment="1">
      <alignment horizontal="center" vertical="center"/>
    </xf>
    <xf numFmtId="0" fontId="12" fillId="0" borderId="41" xfId="0" applyFont="1" applyBorder="1" applyAlignment="1">
      <alignment horizontal="center" vertical="center"/>
    </xf>
    <xf numFmtId="0" fontId="12" fillId="0" borderId="37" xfId="0" applyFont="1" applyBorder="1" applyAlignment="1">
      <alignment horizontal="left" vertical="center" wrapText="1"/>
    </xf>
    <xf numFmtId="38" fontId="12" fillId="0" borderId="38" xfId="42" applyNumberFormat="1" applyFont="1" applyBorder="1" applyAlignment="1">
      <alignment horizontal="right" vertical="center"/>
    </xf>
    <xf numFmtId="165" fontId="12" fillId="0" borderId="61" xfId="42" applyNumberFormat="1" applyFont="1" applyBorder="1" applyAlignment="1">
      <alignment horizontal="left" wrapText="1"/>
    </xf>
    <xf numFmtId="0" fontId="5" fillId="0" borderId="0" xfId="0" applyFont="1" applyAlignment="1">
      <alignment/>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42" xfId="0" applyFont="1" applyBorder="1" applyAlignment="1">
      <alignment horizontal="left" vertical="center" wrapText="1"/>
    </xf>
    <xf numFmtId="38" fontId="12" fillId="0" borderId="31" xfId="42" applyNumberFormat="1" applyFont="1" applyBorder="1" applyAlignment="1">
      <alignment horizontal="right" vertical="center"/>
    </xf>
    <xf numFmtId="165" fontId="12" fillId="0" borderId="60" xfId="42" applyNumberFormat="1" applyFont="1" applyBorder="1" applyAlignment="1">
      <alignment horizontal="left" wrapText="1"/>
    </xf>
    <xf numFmtId="0" fontId="12" fillId="0" borderId="53" xfId="0" applyFont="1" applyBorder="1" applyAlignment="1">
      <alignment horizontal="left" vertical="center"/>
    </xf>
    <xf numFmtId="38" fontId="12" fillId="0" borderId="62" xfId="42" applyNumberFormat="1" applyFont="1" applyBorder="1" applyAlignment="1">
      <alignment horizontal="right" vertical="center"/>
    </xf>
    <xf numFmtId="0" fontId="4" fillId="0" borderId="53" xfId="0" applyFont="1" applyBorder="1" applyAlignment="1">
      <alignment horizontal="left" vertical="center" wrapText="1"/>
    </xf>
    <xf numFmtId="0" fontId="4" fillId="0" borderId="51" xfId="0" applyFont="1" applyBorder="1" applyAlignment="1">
      <alignment horizontal="center" vertical="center"/>
    </xf>
    <xf numFmtId="9" fontId="4" fillId="0" borderId="36" xfId="0" applyNumberFormat="1" applyFont="1" applyBorder="1" applyAlignment="1">
      <alignment horizontal="left" vertical="center"/>
    </xf>
    <xf numFmtId="38" fontId="4" fillId="0" borderId="38" xfId="42" applyNumberFormat="1" applyFont="1" applyBorder="1" applyAlignment="1">
      <alignment horizontal="right" vertical="center"/>
    </xf>
    <xf numFmtId="38" fontId="4" fillId="0" borderId="62" xfId="42" applyNumberFormat="1" applyFont="1" applyBorder="1" applyAlignment="1">
      <alignment horizontal="right" vertical="center"/>
    </xf>
    <xf numFmtId="0" fontId="0" fillId="0" borderId="0" xfId="0" applyFont="1" applyAlignment="1">
      <alignment/>
    </xf>
    <xf numFmtId="174" fontId="4" fillId="0" borderId="62" xfId="42" applyNumberFormat="1" applyFont="1" applyBorder="1" applyAlignment="1">
      <alignment horizontal="right" vertical="center"/>
    </xf>
    <xf numFmtId="40" fontId="12" fillId="0" borderId="38" xfId="42" applyNumberFormat="1" applyFont="1" applyBorder="1" applyAlignment="1">
      <alignment horizontal="right"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horizontal="left" vertical="center"/>
    </xf>
    <xf numFmtId="0" fontId="12" fillId="0" borderId="66" xfId="0" applyFont="1" applyBorder="1" applyAlignment="1">
      <alignment horizontal="left" vertical="center" indent="1"/>
    </xf>
    <xf numFmtId="165" fontId="12" fillId="0" borderId="67" xfId="0" applyNumberFormat="1" applyFont="1" applyBorder="1" applyAlignment="1">
      <alignment horizontal="right" vertical="center"/>
    </xf>
    <xf numFmtId="170" fontId="12" fillId="0" borderId="58" xfId="0" applyNumberFormat="1" applyFont="1" applyBorder="1" applyAlignment="1">
      <alignment horizontal="left" wrapText="1"/>
    </xf>
    <xf numFmtId="43" fontId="12" fillId="0" borderId="67" xfId="0" applyNumberFormat="1" applyFont="1" applyBorder="1" applyAlignment="1">
      <alignment horizontal="right" vertical="center"/>
    </xf>
    <xf numFmtId="38" fontId="4" fillId="0" borderId="68" xfId="42" applyNumberFormat="1" applyFont="1" applyBorder="1" applyAlignment="1">
      <alignment horizontal="right" vertical="center"/>
    </xf>
    <xf numFmtId="38" fontId="4" fillId="0" borderId="69" xfId="42" applyNumberFormat="1" applyFont="1" applyBorder="1" applyAlignment="1">
      <alignment horizontal="right" vertical="center"/>
    </xf>
    <xf numFmtId="38" fontId="4" fillId="0" borderId="31" xfId="0" applyNumberFormat="1" applyFont="1" applyBorder="1" applyAlignment="1">
      <alignment horizontal="right" vertical="center"/>
    </xf>
    <xf numFmtId="38" fontId="4" fillId="0" borderId="38" xfId="0" applyNumberFormat="1" applyFont="1" applyBorder="1" applyAlignment="1">
      <alignment horizontal="right" vertical="center"/>
    </xf>
    <xf numFmtId="38" fontId="12" fillId="0" borderId="40" xfId="42" applyNumberFormat="1" applyFont="1" applyBorder="1" applyAlignment="1">
      <alignment horizontal="right" vertical="center"/>
    </xf>
    <xf numFmtId="38" fontId="4" fillId="0" borderId="40" xfId="42" applyNumberFormat="1" applyFont="1" applyBorder="1" applyAlignment="1">
      <alignment horizontal="right" vertical="center"/>
    </xf>
    <xf numFmtId="165" fontId="12" fillId="0" borderId="70" xfId="0" applyNumberFormat="1" applyFont="1" applyBorder="1" applyAlignment="1">
      <alignment horizontal="right" vertical="center"/>
    </xf>
    <xf numFmtId="0" fontId="3" fillId="0" borderId="45" xfId="59" applyFont="1" applyBorder="1">
      <alignment/>
      <protection/>
    </xf>
    <xf numFmtId="0" fontId="4" fillId="0" borderId="10" xfId="59" applyFont="1" applyBorder="1">
      <alignment/>
      <protection/>
    </xf>
    <xf numFmtId="0" fontId="4" fillId="0" borderId="10" xfId="59" applyFont="1" applyBorder="1" applyAlignment="1">
      <alignment horizontal="center"/>
      <protection/>
    </xf>
    <xf numFmtId="0" fontId="11" fillId="0" borderId="10" xfId="59" applyFont="1" applyBorder="1">
      <alignment/>
      <protection/>
    </xf>
    <xf numFmtId="10" fontId="3" fillId="0" borderId="10" xfId="63" applyNumberFormat="1" applyFont="1" applyBorder="1" applyAlignment="1">
      <alignment horizontal="right"/>
    </xf>
    <xf numFmtId="0" fontId="0" fillId="0" borderId="10" xfId="59" applyBorder="1">
      <alignment/>
      <protection/>
    </xf>
    <xf numFmtId="0" fontId="0" fillId="0" borderId="54" xfId="59" applyBorder="1">
      <alignment/>
      <protection/>
    </xf>
    <xf numFmtId="0" fontId="0" fillId="0" borderId="0" xfId="59">
      <alignment/>
      <protection/>
    </xf>
    <xf numFmtId="0" fontId="5" fillId="0" borderId="46" xfId="59" applyFont="1" applyBorder="1" applyAlignment="1">
      <alignment horizontal="left"/>
      <protection/>
    </xf>
    <xf numFmtId="0" fontId="5" fillId="0" borderId="11" xfId="59" applyFont="1" applyBorder="1" applyAlignment="1">
      <alignment horizontal="left"/>
      <protection/>
    </xf>
    <xf numFmtId="0" fontId="5" fillId="0" borderId="12" xfId="59" applyFont="1" applyBorder="1" applyAlignment="1">
      <alignment horizontal="left"/>
      <protection/>
    </xf>
    <xf numFmtId="0" fontId="0" fillId="0" borderId="12" xfId="59" applyFont="1" applyBorder="1">
      <alignment/>
      <protection/>
    </xf>
    <xf numFmtId="0" fontId="5" fillId="0" borderId="12" xfId="59" applyFont="1" applyBorder="1" applyAlignment="1">
      <alignment horizontal="right"/>
      <protection/>
    </xf>
    <xf numFmtId="0" fontId="0" fillId="0" borderId="12" xfId="59" applyBorder="1">
      <alignment/>
      <protection/>
    </xf>
    <xf numFmtId="0" fontId="5" fillId="0" borderId="13" xfId="59" applyFont="1" applyBorder="1" applyAlignment="1">
      <alignment horizontal="left"/>
      <protection/>
    </xf>
    <xf numFmtId="172" fontId="5" fillId="0" borderId="10" xfId="59" applyNumberFormat="1" applyFont="1" applyBorder="1" applyAlignment="1">
      <alignment horizontal="right"/>
      <protection/>
    </xf>
    <xf numFmtId="172" fontId="5" fillId="0" borderId="54" xfId="59" applyNumberFormat="1" applyFont="1" applyBorder="1" applyAlignment="1">
      <alignment horizontal="right"/>
      <protection/>
    </xf>
    <xf numFmtId="0" fontId="9" fillId="0" borderId="47" xfId="59" applyFont="1" applyBorder="1">
      <alignment/>
      <protection/>
    </xf>
    <xf numFmtId="0" fontId="0" fillId="0" borderId="23" xfId="59" applyBorder="1">
      <alignment/>
      <protection/>
    </xf>
    <xf numFmtId="0" fontId="0" fillId="0" borderId="14" xfId="59" applyBorder="1">
      <alignment/>
      <protection/>
    </xf>
    <xf numFmtId="0" fontId="0" fillId="0" borderId="55" xfId="59" applyBorder="1">
      <alignment/>
      <protection/>
    </xf>
    <xf numFmtId="0" fontId="0" fillId="22" borderId="48" xfId="59" applyFill="1" applyBorder="1">
      <alignment/>
      <protection/>
    </xf>
    <xf numFmtId="0" fontId="0" fillId="22" borderId="15" xfId="59" applyFill="1" applyBorder="1">
      <alignment/>
      <protection/>
    </xf>
    <xf numFmtId="0" fontId="11" fillId="22" borderId="15" xfId="59" applyFont="1" applyFill="1" applyBorder="1" applyAlignment="1">
      <alignment horizontal="left"/>
      <protection/>
    </xf>
    <xf numFmtId="0" fontId="0" fillId="22" borderId="15" xfId="59" applyFill="1" applyBorder="1" applyAlignment="1">
      <alignment horizontal="center"/>
      <protection/>
    </xf>
    <xf numFmtId="0" fontId="0" fillId="22" borderId="16" xfId="59" applyFill="1" applyBorder="1" applyAlignment="1">
      <alignment horizontal="center"/>
      <protection/>
    </xf>
    <xf numFmtId="0" fontId="0" fillId="22" borderId="17" xfId="59" applyFill="1" applyBorder="1">
      <alignment/>
      <protection/>
    </xf>
    <xf numFmtId="0" fontId="0" fillId="22" borderId="18" xfId="59" applyFill="1" applyBorder="1">
      <alignment/>
      <protection/>
    </xf>
    <xf numFmtId="0" fontId="0" fillId="22" borderId="56" xfId="59" applyFill="1" applyBorder="1">
      <alignment/>
      <protection/>
    </xf>
    <xf numFmtId="0" fontId="0" fillId="0" borderId="0" xfId="59" applyBorder="1">
      <alignment/>
      <protection/>
    </xf>
    <xf numFmtId="0" fontId="0" fillId="22" borderId="49" xfId="59" applyFont="1" applyFill="1" applyBorder="1" applyAlignment="1">
      <alignment horizontal="center"/>
      <protection/>
    </xf>
    <xf numFmtId="0" fontId="0" fillId="22" borderId="25" xfId="59" applyFont="1" applyFill="1" applyBorder="1" applyAlignment="1">
      <alignment horizontal="center"/>
      <protection/>
    </xf>
    <xf numFmtId="0" fontId="0" fillId="22" borderId="26" xfId="59" applyFont="1" applyFill="1" applyBorder="1" applyAlignment="1">
      <alignment horizontal="center"/>
      <protection/>
    </xf>
    <xf numFmtId="0" fontId="0" fillId="22" borderId="57" xfId="59" applyFont="1" applyFill="1" applyBorder="1" applyAlignment="1">
      <alignment horizontal="center"/>
      <protection/>
    </xf>
    <xf numFmtId="0" fontId="0" fillId="0" borderId="21" xfId="59" applyFont="1" applyBorder="1" applyAlignment="1">
      <alignment horizontal="center" vertical="center"/>
      <protection/>
    </xf>
    <xf numFmtId="0" fontId="5" fillId="0" borderId="27" xfId="59" applyFont="1" applyBorder="1" applyAlignment="1">
      <alignment horizontal="center" vertical="center" wrapText="1"/>
      <protection/>
    </xf>
    <xf numFmtId="0" fontId="5" fillId="0" borderId="19" xfId="59" applyFont="1" applyBorder="1" applyAlignment="1">
      <alignment horizontal="center" vertical="center"/>
      <protection/>
    </xf>
    <xf numFmtId="164" fontId="5" fillId="0" borderId="28" xfId="44" applyNumberFormat="1" applyFont="1" applyBorder="1" applyAlignment="1">
      <alignment horizontal="center" vertical="center" wrapText="1"/>
    </xf>
    <xf numFmtId="164" fontId="5" fillId="0" borderId="19" xfId="44" applyNumberFormat="1" applyFont="1" applyBorder="1" applyAlignment="1">
      <alignment horizontal="center" vertical="center" wrapText="1"/>
    </xf>
    <xf numFmtId="164" fontId="5" fillId="0" borderId="29" xfId="44" applyNumberFormat="1" applyFont="1" applyBorder="1" applyAlignment="1">
      <alignment horizontal="center" vertical="center" wrapText="1"/>
    </xf>
    <xf numFmtId="164" fontId="5" fillId="0" borderId="30" xfId="44" applyNumberFormat="1" applyFont="1" applyBorder="1" applyAlignment="1">
      <alignment horizontal="center" vertical="center" wrapText="1"/>
    </xf>
    <xf numFmtId="0" fontId="5" fillId="0" borderId="20" xfId="59" applyFont="1" applyBorder="1" applyAlignment="1">
      <alignment horizontal="center" vertical="center"/>
      <protection/>
    </xf>
    <xf numFmtId="0" fontId="5" fillId="0" borderId="21" xfId="59" applyFont="1" applyBorder="1" applyAlignment="1">
      <alignment horizontal="center" vertical="center"/>
      <protection/>
    </xf>
    <xf numFmtId="0" fontId="5" fillId="0" borderId="58" xfId="59" applyFont="1" applyBorder="1" applyAlignment="1">
      <alignment horizontal="center" vertical="center" wrapText="1"/>
      <protection/>
    </xf>
    <xf numFmtId="0" fontId="8" fillId="0" borderId="0" xfId="59" applyFont="1" applyAlignment="1">
      <alignment horizontal="center"/>
      <protection/>
    </xf>
    <xf numFmtId="0" fontId="7" fillId="0" borderId="0" xfId="59" applyFont="1" applyAlignment="1">
      <alignment horizontal="center" wrapText="1"/>
      <protection/>
    </xf>
    <xf numFmtId="0" fontId="12" fillId="0" borderId="50" xfId="59" applyFont="1" applyBorder="1" applyAlignment="1">
      <alignment horizontal="center" vertical="center" wrapText="1"/>
      <protection/>
    </xf>
    <xf numFmtId="0" fontId="12" fillId="0" borderId="44" xfId="59" applyFont="1" applyBorder="1" applyAlignment="1">
      <alignment horizontal="center" vertical="center" wrapText="1"/>
      <protection/>
    </xf>
    <xf numFmtId="0" fontId="6" fillId="0" borderId="24" xfId="59" applyFont="1" applyBorder="1" applyAlignment="1">
      <alignment horizontal="center" vertical="top" wrapText="1"/>
      <protection/>
    </xf>
    <xf numFmtId="0" fontId="5" fillId="0" borderId="22" xfId="59" applyFont="1" applyBorder="1" applyAlignment="1">
      <alignment horizontal="center" vertical="center"/>
      <protection/>
    </xf>
    <xf numFmtId="164" fontId="6" fillId="0" borderId="22" xfId="44" applyNumberFormat="1" applyFont="1" applyBorder="1" applyAlignment="1">
      <alignment horizontal="center" vertical="center" wrapText="1"/>
    </xf>
    <xf numFmtId="0" fontId="5" fillId="0" borderId="59" xfId="59" applyFont="1" applyBorder="1" applyAlignment="1">
      <alignment horizontal="center" vertical="center"/>
      <protection/>
    </xf>
    <xf numFmtId="0" fontId="4" fillId="0" borderId="52" xfId="59" applyFont="1" applyBorder="1" applyAlignment="1">
      <alignment horizontal="center" vertical="center"/>
      <protection/>
    </xf>
    <xf numFmtId="0" fontId="4" fillId="0" borderId="43" xfId="59" applyFont="1" applyBorder="1" applyAlignment="1">
      <alignment horizontal="center" vertical="center"/>
      <protection/>
    </xf>
    <xf numFmtId="9" fontId="12" fillId="0" borderId="42" xfId="59" applyNumberFormat="1" applyFont="1" applyBorder="1" applyAlignment="1">
      <alignment horizontal="left" vertical="center"/>
      <protection/>
    </xf>
    <xf numFmtId="0" fontId="4" fillId="0" borderId="42" xfId="59" applyFont="1" applyBorder="1" applyAlignment="1">
      <alignment horizontal="left" vertical="center" wrapText="1"/>
      <protection/>
    </xf>
    <xf numFmtId="38" fontId="4" fillId="0" borderId="31" xfId="44" applyNumberFormat="1" applyFont="1" applyBorder="1" applyAlignment="1">
      <alignment horizontal="right" vertical="center"/>
    </xf>
    <xf numFmtId="38" fontId="4" fillId="0" borderId="32" xfId="44" applyNumberFormat="1" applyFont="1" applyBorder="1" applyAlignment="1">
      <alignment horizontal="right" vertical="center"/>
    </xf>
    <xf numFmtId="38" fontId="4" fillId="0" borderId="33" xfId="44" applyNumberFormat="1" applyFont="1" applyBorder="1" applyAlignment="1">
      <alignment horizontal="right" vertical="center"/>
    </xf>
    <xf numFmtId="167" fontId="4" fillId="0" borderId="34" xfId="47" applyNumberFormat="1" applyFont="1" applyBorder="1" applyAlignment="1">
      <alignment horizontal="right" vertical="center"/>
    </xf>
    <xf numFmtId="38" fontId="4" fillId="0" borderId="35" xfId="59" applyNumberFormat="1" applyFont="1" applyBorder="1" applyAlignment="1">
      <alignment horizontal="right" vertical="center"/>
      <protection/>
    </xf>
    <xf numFmtId="40" fontId="4" fillId="0" borderId="36" xfId="59" applyNumberFormat="1" applyFont="1" applyBorder="1" applyAlignment="1">
      <alignment horizontal="right" vertical="center"/>
      <protection/>
    </xf>
    <xf numFmtId="165" fontId="4" fillId="0" borderId="60" xfId="44" applyNumberFormat="1" applyFont="1" applyBorder="1" applyAlignment="1">
      <alignment horizontal="left" vertical="center" wrapText="1"/>
    </xf>
    <xf numFmtId="0" fontId="4" fillId="0" borderId="51" xfId="59" applyFont="1" applyBorder="1" applyAlignment="1">
      <alignment horizontal="center" vertical="center"/>
      <protection/>
    </xf>
    <xf numFmtId="0" fontId="4" fillId="0" borderId="41" xfId="59" applyFont="1" applyBorder="1" applyAlignment="1">
      <alignment horizontal="center" vertical="center"/>
      <protection/>
    </xf>
    <xf numFmtId="0" fontId="4" fillId="0" borderId="37" xfId="59" applyFont="1" applyBorder="1" applyAlignment="1">
      <alignment horizontal="left" vertical="center"/>
      <protection/>
    </xf>
    <xf numFmtId="38" fontId="4" fillId="0" borderId="38" xfId="44" applyNumberFormat="1" applyFont="1" applyBorder="1" applyAlignment="1">
      <alignment horizontal="right" vertical="center"/>
    </xf>
    <xf numFmtId="38" fontId="4" fillId="0" borderId="39" xfId="44" applyNumberFormat="1" applyFont="1" applyBorder="1" applyAlignment="1">
      <alignment horizontal="right" vertical="center"/>
    </xf>
    <xf numFmtId="38" fontId="4" fillId="0" borderId="62" xfId="44" applyNumberFormat="1" applyFont="1" applyBorder="1" applyAlignment="1">
      <alignment horizontal="right" vertical="center"/>
    </xf>
    <xf numFmtId="167" fontId="4" fillId="0" borderId="40" xfId="47" applyNumberFormat="1" applyFont="1" applyBorder="1" applyAlignment="1">
      <alignment horizontal="right" vertical="center"/>
    </xf>
    <xf numFmtId="38" fontId="4" fillId="0" borderId="51" xfId="59" applyNumberFormat="1" applyFont="1" applyBorder="1" applyAlignment="1">
      <alignment horizontal="right" vertical="center"/>
      <protection/>
    </xf>
    <xf numFmtId="40" fontId="4" fillId="0" borderId="41" xfId="59" applyNumberFormat="1" applyFont="1" applyBorder="1" applyAlignment="1">
      <alignment horizontal="right" vertical="center"/>
      <protection/>
    </xf>
    <xf numFmtId="165" fontId="4" fillId="0" borderId="61" xfId="44" applyNumberFormat="1" applyFont="1" applyBorder="1" applyAlignment="1">
      <alignment horizontal="left" vertical="center" wrapText="1"/>
    </xf>
    <xf numFmtId="0" fontId="4" fillId="0" borderId="37" xfId="59" applyFont="1" applyBorder="1" applyAlignment="1">
      <alignment horizontal="left" vertical="center" wrapText="1"/>
      <protection/>
    </xf>
    <xf numFmtId="0" fontId="4" fillId="0" borderId="71" xfId="59" applyFont="1" applyBorder="1" applyAlignment="1">
      <alignment horizontal="center" vertical="center"/>
      <protection/>
    </xf>
    <xf numFmtId="0" fontId="4" fillId="0" borderId="72" xfId="59" applyFont="1" applyBorder="1" applyAlignment="1">
      <alignment horizontal="center" vertical="center"/>
      <protection/>
    </xf>
    <xf numFmtId="0" fontId="4" fillId="0" borderId="73" xfId="59" applyFont="1" applyBorder="1" applyAlignment="1">
      <alignment horizontal="center" vertical="center"/>
      <protection/>
    </xf>
    <xf numFmtId="0" fontId="4" fillId="0" borderId="74" xfId="59" applyFont="1" applyBorder="1" applyAlignment="1">
      <alignment horizontal="left" vertical="center"/>
      <protection/>
    </xf>
    <xf numFmtId="0" fontId="4" fillId="0" borderId="75" xfId="59" applyFont="1" applyBorder="1" applyAlignment="1">
      <alignment horizontal="left" vertical="center"/>
      <protection/>
    </xf>
    <xf numFmtId="38" fontId="4" fillId="0" borderId="76" xfId="44" applyNumberFormat="1" applyFont="1" applyBorder="1" applyAlignment="1">
      <alignment horizontal="right" vertical="center"/>
    </xf>
    <xf numFmtId="38" fontId="4" fillId="0" borderId="77" xfId="44" applyNumberFormat="1" applyFont="1" applyBorder="1" applyAlignment="1">
      <alignment horizontal="right" vertical="center"/>
    </xf>
    <xf numFmtId="38" fontId="4" fillId="0" borderId="78" xfId="44" applyNumberFormat="1" applyFont="1" applyBorder="1" applyAlignment="1">
      <alignment horizontal="right" vertical="center"/>
    </xf>
    <xf numFmtId="38" fontId="4" fillId="0" borderId="79" xfId="59" applyNumberFormat="1" applyFont="1" applyBorder="1" applyAlignment="1">
      <alignment horizontal="right" vertical="center"/>
      <protection/>
    </xf>
    <xf numFmtId="40" fontId="4" fillId="0" borderId="73" xfId="59" applyNumberFormat="1" applyFont="1" applyBorder="1" applyAlignment="1">
      <alignment horizontal="right" vertical="center"/>
      <protection/>
    </xf>
    <xf numFmtId="170" fontId="4" fillId="0" borderId="80" xfId="59" applyNumberFormat="1" applyFont="1" applyBorder="1" applyAlignment="1">
      <alignment horizontal="left" vertical="center" wrapText="1"/>
      <protection/>
    </xf>
    <xf numFmtId="0" fontId="4" fillId="0" borderId="63" xfId="59" applyFont="1" applyBorder="1" applyAlignment="1">
      <alignment horizontal="center" vertical="center"/>
      <protection/>
    </xf>
    <xf numFmtId="0" fontId="4" fillId="0" borderId="64" xfId="59" applyFont="1" applyBorder="1" applyAlignment="1">
      <alignment horizontal="center" vertical="center"/>
      <protection/>
    </xf>
    <xf numFmtId="0" fontId="4" fillId="0" borderId="65" xfId="59" applyFont="1" applyBorder="1" applyAlignment="1">
      <alignment horizontal="center" vertical="center"/>
      <protection/>
    </xf>
    <xf numFmtId="0" fontId="4" fillId="0" borderId="66" xfId="59" applyFont="1" applyBorder="1" applyAlignment="1">
      <alignment horizontal="left" vertical="center"/>
      <protection/>
    </xf>
    <xf numFmtId="0" fontId="4" fillId="0" borderId="66" xfId="59" applyFont="1" applyBorder="1" applyAlignment="1">
      <alignment horizontal="left" vertical="center" indent="1"/>
      <protection/>
    </xf>
    <xf numFmtId="165" fontId="4" fillId="0" borderId="67" xfId="59" applyNumberFormat="1" applyFont="1" applyBorder="1" applyAlignment="1">
      <alignment horizontal="right" vertical="center"/>
      <protection/>
    </xf>
    <xf numFmtId="165" fontId="4" fillId="0" borderId="81" xfId="59" applyNumberFormat="1" applyFont="1" applyBorder="1" applyAlignment="1">
      <alignment horizontal="right" vertical="center"/>
      <protection/>
    </xf>
    <xf numFmtId="165" fontId="4" fillId="0" borderId="82" xfId="59" applyNumberFormat="1" applyFont="1" applyBorder="1" applyAlignment="1">
      <alignment horizontal="right" vertical="center"/>
      <protection/>
    </xf>
    <xf numFmtId="167" fontId="4" fillId="0" borderId="70" xfId="59" applyNumberFormat="1" applyFont="1" applyBorder="1" applyAlignment="1">
      <alignment horizontal="right" vertical="center"/>
      <protection/>
    </xf>
    <xf numFmtId="38" fontId="4" fillId="0" borderId="63" xfId="59" applyNumberFormat="1" applyFont="1" applyBorder="1" applyAlignment="1">
      <alignment horizontal="right" vertical="center"/>
      <protection/>
    </xf>
    <xf numFmtId="40" fontId="4" fillId="0" borderId="67" xfId="59" applyNumberFormat="1" applyFont="1" applyBorder="1" applyAlignment="1">
      <alignment horizontal="right" vertical="center"/>
      <protection/>
    </xf>
    <xf numFmtId="170" fontId="4" fillId="0" borderId="58" xfId="59" applyNumberFormat="1" applyFont="1" applyBorder="1" applyAlignment="1">
      <alignment horizontal="left" vertical="center" wrapText="1"/>
      <protection/>
    </xf>
    <xf numFmtId="165" fontId="0" fillId="0" borderId="0" xfId="44" applyNumberFormat="1" applyFont="1" applyAlignment="1">
      <alignment/>
    </xf>
    <xf numFmtId="43" fontId="0" fillId="0" borderId="0" xfId="59" applyNumberFormat="1">
      <alignment/>
      <protection/>
    </xf>
    <xf numFmtId="0" fontId="12" fillId="0" borderId="42" xfId="59" applyFont="1" applyBorder="1" applyAlignment="1">
      <alignment horizontal="left" vertical="center"/>
      <protection/>
    </xf>
    <xf numFmtId="0" fontId="12" fillId="0" borderId="83" xfId="59" applyFont="1" applyBorder="1" applyAlignment="1">
      <alignment horizontal="center" vertical="center" wrapText="1"/>
      <protection/>
    </xf>
    <xf numFmtId="0" fontId="12" fillId="0" borderId="84" xfId="59" applyFont="1" applyBorder="1" applyAlignment="1">
      <alignment horizontal="center" vertical="center" wrapText="1"/>
      <protection/>
    </xf>
    <xf numFmtId="0" fontId="6" fillId="0" borderId="85" xfId="59" applyFont="1" applyBorder="1" applyAlignment="1">
      <alignment horizontal="center" vertical="top" wrapText="1"/>
      <protection/>
    </xf>
    <xf numFmtId="0" fontId="5" fillId="0" borderId="0" xfId="59" applyFont="1" applyBorder="1" applyAlignment="1">
      <alignment horizontal="center" vertical="center"/>
      <protection/>
    </xf>
    <xf numFmtId="164" fontId="6" fillId="0" borderId="0" xfId="44" applyNumberFormat="1" applyFont="1" applyBorder="1" applyAlignment="1">
      <alignment horizontal="center" vertical="center" wrapText="1"/>
    </xf>
    <xf numFmtId="0" fontId="5" fillId="0" borderId="86" xfId="59" applyFont="1" applyBorder="1" applyAlignment="1">
      <alignment horizontal="center" vertical="center"/>
      <protection/>
    </xf>
    <xf numFmtId="0" fontId="4" fillId="0" borderId="85" xfId="0" applyFont="1" applyBorder="1" applyAlignment="1">
      <alignment horizontal="left" vertical="center" wrapText="1"/>
    </xf>
    <xf numFmtId="0" fontId="12" fillId="0" borderId="84" xfId="59" applyFont="1" applyBorder="1" applyAlignment="1">
      <alignment horizontal="left" vertical="center"/>
      <protection/>
    </xf>
    <xf numFmtId="38" fontId="5" fillId="0" borderId="0" xfId="59" applyNumberFormat="1" applyFont="1" applyBorder="1" applyAlignment="1">
      <alignment horizontal="center" vertical="center"/>
      <protection/>
    </xf>
    <xf numFmtId="0" fontId="5" fillId="0" borderId="0" xfId="59" applyFont="1">
      <alignment/>
      <protection/>
    </xf>
    <xf numFmtId="0" fontId="0" fillId="0" borderId="10" xfId="59" applyFont="1" applyBorder="1">
      <alignment/>
      <protection/>
    </xf>
    <xf numFmtId="0" fontId="0" fillId="0" borderId="13" xfId="59" applyFont="1" applyBorder="1" applyAlignment="1">
      <alignment horizontal="left"/>
      <protection/>
    </xf>
    <xf numFmtId="172" fontId="0" fillId="0" borderId="10" xfId="59" applyNumberFormat="1" applyFont="1" applyBorder="1" applyAlignment="1">
      <alignment horizontal="right"/>
      <protection/>
    </xf>
    <xf numFmtId="0" fontId="0" fillId="0" borderId="14" xfId="59" applyFont="1" applyBorder="1">
      <alignment/>
      <protection/>
    </xf>
    <xf numFmtId="0" fontId="0" fillId="22" borderId="17" xfId="59" applyFont="1" applyFill="1" applyBorder="1">
      <alignment/>
      <protection/>
    </xf>
    <xf numFmtId="0" fontId="0" fillId="22" borderId="18" xfId="59" applyFont="1" applyFill="1" applyBorder="1">
      <alignment/>
      <protection/>
    </xf>
    <xf numFmtId="0" fontId="0" fillId="0" borderId="20" xfId="59" applyFont="1" applyBorder="1" applyAlignment="1">
      <alignment horizontal="center" vertical="center"/>
      <protection/>
    </xf>
    <xf numFmtId="0" fontId="0" fillId="0" borderId="22" xfId="59" applyFont="1" applyBorder="1" applyAlignment="1">
      <alignment horizontal="center" vertical="center"/>
      <protection/>
    </xf>
    <xf numFmtId="0" fontId="0" fillId="0" borderId="0" xfId="59" applyFont="1">
      <alignment/>
      <protection/>
    </xf>
    <xf numFmtId="165" fontId="0" fillId="0" borderId="0" xfId="44" applyNumberFormat="1" applyFont="1" applyAlignment="1">
      <alignment/>
    </xf>
    <xf numFmtId="0" fontId="0" fillId="0" borderId="86" xfId="59" applyFont="1" applyBorder="1" applyAlignment="1">
      <alignment horizontal="left" vertical="center"/>
      <protection/>
    </xf>
    <xf numFmtId="0" fontId="14" fillId="0" borderId="0" xfId="0" applyFont="1" applyAlignment="1">
      <alignment wrapText="1"/>
    </xf>
    <xf numFmtId="0" fontId="12" fillId="0" borderId="0" xfId="59" applyFont="1" applyBorder="1" applyAlignment="1">
      <alignment horizontal="left" vertical="center"/>
      <protection/>
    </xf>
    <xf numFmtId="0" fontId="12" fillId="0" borderId="51" xfId="59" applyFont="1" applyBorder="1" applyAlignment="1">
      <alignment horizontal="center" vertical="center"/>
      <protection/>
    </xf>
    <xf numFmtId="0" fontId="12" fillId="0" borderId="41" xfId="59" applyFont="1" applyBorder="1" applyAlignment="1">
      <alignment horizontal="center" vertical="center"/>
      <protection/>
    </xf>
    <xf numFmtId="0" fontId="12" fillId="0" borderId="37" xfId="59" applyFont="1" applyBorder="1" applyAlignment="1">
      <alignment horizontal="left" vertical="center"/>
      <protection/>
    </xf>
    <xf numFmtId="38" fontId="12" fillId="0" borderId="38" xfId="44" applyNumberFormat="1" applyFont="1" applyBorder="1" applyAlignment="1">
      <alignment horizontal="right" vertical="center"/>
    </xf>
    <xf numFmtId="38" fontId="4" fillId="0" borderId="40" xfId="47" applyNumberFormat="1" applyFont="1" applyBorder="1" applyAlignment="1">
      <alignment horizontal="right" vertical="center"/>
    </xf>
    <xf numFmtId="0" fontId="12" fillId="0" borderId="37" xfId="59" applyFont="1" applyBorder="1" applyAlignment="1">
      <alignment horizontal="left" vertical="center" wrapText="1"/>
      <protection/>
    </xf>
    <xf numFmtId="38" fontId="12" fillId="0" borderId="62" xfId="44" applyNumberFormat="1" applyFont="1" applyBorder="1" applyAlignment="1">
      <alignment horizontal="right" vertical="center"/>
    </xf>
    <xf numFmtId="38" fontId="4" fillId="0" borderId="31" xfId="59" applyNumberFormat="1" applyFont="1" applyBorder="1" applyAlignment="1">
      <alignment horizontal="right" vertical="center"/>
      <protection/>
    </xf>
    <xf numFmtId="38" fontId="4" fillId="0" borderId="38" xfId="59" applyNumberFormat="1" applyFont="1" applyBorder="1" applyAlignment="1">
      <alignment horizontal="right" vertical="center"/>
      <protection/>
    </xf>
    <xf numFmtId="38" fontId="4" fillId="0" borderId="87" xfId="59" applyNumberFormat="1" applyFont="1" applyBorder="1" applyAlignment="1">
      <alignment horizontal="right" vertical="center"/>
      <protection/>
    </xf>
    <xf numFmtId="164" fontId="6" fillId="0" borderId="88" xfId="44" applyNumberFormat="1" applyFont="1" applyBorder="1" applyAlignment="1">
      <alignment horizontal="center" vertical="center" wrapText="1"/>
    </xf>
    <xf numFmtId="38" fontId="12" fillId="0" borderId="40" xfId="44" applyNumberFormat="1" applyFont="1" applyBorder="1" applyAlignment="1">
      <alignment horizontal="right" vertical="center"/>
    </xf>
    <xf numFmtId="38" fontId="4" fillId="0" borderId="40" xfId="44" applyNumberFormat="1" applyFont="1" applyBorder="1" applyAlignment="1">
      <alignment horizontal="right" vertical="center"/>
    </xf>
    <xf numFmtId="165" fontId="4" fillId="0" borderId="70" xfId="59" applyNumberFormat="1" applyFont="1" applyBorder="1" applyAlignment="1">
      <alignment horizontal="right" vertical="center"/>
      <protection/>
    </xf>
    <xf numFmtId="0" fontId="5" fillId="0" borderId="89" xfId="59" applyFont="1" applyBorder="1" applyAlignment="1">
      <alignment horizontal="center" vertical="center"/>
      <protection/>
    </xf>
    <xf numFmtId="0" fontId="14" fillId="0" borderId="86" xfId="0" applyFont="1" applyBorder="1" applyAlignment="1">
      <alignment wrapText="1"/>
    </xf>
    <xf numFmtId="0" fontId="29" fillId="0" borderId="86" xfId="0" applyFont="1" applyBorder="1" applyAlignment="1">
      <alignment wrapText="1"/>
    </xf>
    <xf numFmtId="182" fontId="4" fillId="0" borderId="31" xfId="59" applyNumberFormat="1" applyFont="1" applyBorder="1" applyAlignment="1">
      <alignment horizontal="right" vertical="center"/>
      <protection/>
    </xf>
    <xf numFmtId="182" fontId="4" fillId="0" borderId="38" xfId="59" applyNumberFormat="1" applyFont="1" applyBorder="1" applyAlignment="1">
      <alignment horizontal="right" vertical="center"/>
      <protection/>
    </xf>
    <xf numFmtId="182" fontId="12" fillId="0" borderId="38" xfId="44" applyNumberFormat="1" applyFont="1" applyBorder="1" applyAlignment="1">
      <alignment horizontal="right" vertical="center"/>
    </xf>
    <xf numFmtId="182" fontId="4" fillId="0" borderId="38" xfId="44" applyNumberFormat="1" applyFont="1" applyBorder="1" applyAlignment="1">
      <alignment horizontal="right" vertical="center"/>
    </xf>
    <xf numFmtId="182" fontId="4" fillId="0" borderId="87" xfId="59" applyNumberFormat="1" applyFont="1" applyBorder="1" applyAlignment="1">
      <alignment horizontal="right" vertical="center"/>
      <protection/>
    </xf>
    <xf numFmtId="182" fontId="4" fillId="0" borderId="67" xfId="59" applyNumberFormat="1" applyFont="1" applyBorder="1" applyAlignment="1">
      <alignment horizontal="right" vertical="center"/>
      <protection/>
    </xf>
    <xf numFmtId="165" fontId="4" fillId="0" borderId="90" xfId="44" applyNumberFormat="1" applyFont="1" applyBorder="1" applyAlignment="1">
      <alignment horizontal="left" vertical="center" wrapText="1"/>
    </xf>
    <xf numFmtId="165" fontId="4" fillId="0" borderId="91" xfId="44" applyNumberFormat="1" applyFont="1" applyBorder="1" applyAlignment="1">
      <alignment horizontal="left" vertical="center" wrapText="1"/>
    </xf>
    <xf numFmtId="170" fontId="4" fillId="0" borderId="92" xfId="59" applyNumberFormat="1" applyFont="1" applyBorder="1" applyAlignment="1">
      <alignment horizontal="left" vertical="center" wrapText="1"/>
      <protection/>
    </xf>
    <xf numFmtId="170" fontId="4" fillId="0" borderId="93" xfId="59" applyNumberFormat="1" applyFont="1" applyBorder="1" applyAlignment="1">
      <alignment horizontal="left" vertical="center" wrapText="1"/>
      <protection/>
    </xf>
    <xf numFmtId="0" fontId="0" fillId="0" borderId="44" xfId="59" applyFont="1" applyBorder="1" applyAlignment="1">
      <alignment horizontal="center" vertical="center"/>
      <protection/>
    </xf>
    <xf numFmtId="0" fontId="0" fillId="0" borderId="84" xfId="59" applyFont="1" applyBorder="1" applyAlignment="1">
      <alignment horizontal="center" vertical="center"/>
      <protection/>
    </xf>
    <xf numFmtId="176" fontId="0" fillId="0" borderId="84" xfId="59" applyNumberFormat="1" applyFont="1" applyBorder="1" applyAlignment="1">
      <alignment horizontal="center" vertical="center"/>
      <protection/>
    </xf>
    <xf numFmtId="40" fontId="5" fillId="0" borderId="84" xfId="59" applyNumberFormat="1" applyFont="1" applyBorder="1" applyAlignment="1">
      <alignment horizontal="center" vertical="center"/>
      <protection/>
    </xf>
    <xf numFmtId="40" fontId="12" fillId="0" borderId="41" xfId="44" applyNumberFormat="1" applyFont="1" applyBorder="1" applyAlignment="1">
      <alignment horizontal="right" vertical="center"/>
    </xf>
    <xf numFmtId="38" fontId="4" fillId="0" borderId="41" xfId="44" applyNumberFormat="1" applyFont="1" applyBorder="1" applyAlignment="1">
      <alignment horizontal="right" vertical="center"/>
    </xf>
    <xf numFmtId="40" fontId="4" fillId="0" borderId="41" xfId="44" applyNumberFormat="1" applyFont="1" applyBorder="1" applyAlignment="1">
      <alignment horizontal="right" vertical="center"/>
    </xf>
    <xf numFmtId="43" fontId="4" fillId="0" borderId="65" xfId="59" applyNumberFormat="1" applyFont="1" applyBorder="1" applyAlignment="1">
      <alignment horizontal="right" vertical="center"/>
      <protection/>
    </xf>
    <xf numFmtId="0" fontId="6" fillId="0" borderId="94" xfId="59" applyFont="1" applyBorder="1" applyAlignment="1">
      <alignment horizontal="center" vertical="top" wrapText="1"/>
      <protection/>
    </xf>
    <xf numFmtId="0" fontId="0" fillId="0" borderId="95" xfId="59" applyFont="1" applyBorder="1" applyAlignment="1">
      <alignment horizontal="center" vertical="center"/>
      <protection/>
    </xf>
    <xf numFmtId="0" fontId="0" fillId="0" borderId="96" xfId="59" applyFont="1" applyBorder="1" applyAlignment="1">
      <alignment horizontal="center" vertical="center"/>
      <protection/>
    </xf>
    <xf numFmtId="182" fontId="0" fillId="0" borderId="96" xfId="59" applyNumberFormat="1" applyFont="1" applyBorder="1" applyAlignment="1">
      <alignment horizontal="center" vertical="center"/>
      <protection/>
    </xf>
    <xf numFmtId="182" fontId="5" fillId="0" borderId="96" xfId="59" applyNumberFormat="1" applyFont="1" applyBorder="1" applyAlignment="1">
      <alignment horizontal="center" vertical="center"/>
      <protection/>
    </xf>
    <xf numFmtId="164" fontId="6" fillId="0" borderId="39" xfId="44" applyNumberFormat="1" applyFont="1" applyBorder="1" applyAlignment="1">
      <alignment horizontal="center" vertical="center" wrapText="1"/>
    </xf>
    <xf numFmtId="38" fontId="5" fillId="0" borderId="39" xfId="59" applyNumberFormat="1" applyFont="1" applyBorder="1" applyAlignment="1">
      <alignment horizontal="center" vertical="center"/>
      <protection/>
    </xf>
    <xf numFmtId="38" fontId="5" fillId="0" borderId="38" xfId="59" applyNumberFormat="1" applyFont="1" applyBorder="1" applyAlignment="1">
      <alignment horizontal="center" vertical="center"/>
      <protection/>
    </xf>
    <xf numFmtId="164" fontId="6" fillId="0" borderId="68" xfId="44" applyNumberFormat="1" applyFont="1" applyBorder="1" applyAlignment="1">
      <alignment horizontal="center" vertical="center" wrapText="1"/>
    </xf>
    <xf numFmtId="38" fontId="5" fillId="0" borderId="68" xfId="59" applyNumberFormat="1" applyFont="1" applyBorder="1" applyAlignment="1">
      <alignment horizontal="center" vertical="center"/>
      <protection/>
    </xf>
    <xf numFmtId="38" fontId="4" fillId="0" borderId="68" xfId="44" applyNumberFormat="1" applyFont="1" applyBorder="1" applyAlignment="1">
      <alignment horizontal="right" vertical="center"/>
    </xf>
    <xf numFmtId="164" fontId="6" fillId="0" borderId="91" xfId="44" applyNumberFormat="1" applyFont="1" applyBorder="1" applyAlignment="1">
      <alignment horizontal="center" vertical="center" wrapText="1"/>
    </xf>
    <xf numFmtId="164" fontId="13" fillId="0" borderId="91" xfId="44" applyNumberFormat="1" applyFont="1" applyBorder="1" applyAlignment="1">
      <alignment horizontal="center" vertical="center" wrapText="1"/>
    </xf>
    <xf numFmtId="38" fontId="5" fillId="0" borderId="91" xfId="59" applyNumberFormat="1" applyFont="1" applyBorder="1" applyAlignment="1">
      <alignment horizontal="center" vertical="center"/>
      <protection/>
    </xf>
    <xf numFmtId="167" fontId="4" fillId="0" borderId="91" xfId="47" applyNumberFormat="1" applyFont="1" applyBorder="1" applyAlignment="1">
      <alignment horizontal="right" vertical="center"/>
    </xf>
    <xf numFmtId="164" fontId="6" fillId="0" borderId="32" xfId="44" applyNumberFormat="1" applyFont="1" applyBorder="1" applyAlignment="1">
      <alignment horizontal="center" vertical="center" wrapText="1"/>
    </xf>
    <xf numFmtId="164" fontId="6" fillId="0" borderId="69" xfId="44" applyNumberFormat="1" applyFont="1" applyBorder="1" applyAlignment="1">
      <alignment horizontal="center" vertical="center" wrapText="1"/>
    </xf>
    <xf numFmtId="164" fontId="6" fillId="0" borderId="90" xfId="44" applyNumberFormat="1" applyFont="1" applyBorder="1" applyAlignment="1">
      <alignment horizontal="center" vertical="center" wrapText="1"/>
    </xf>
    <xf numFmtId="0" fontId="5" fillId="0" borderId="97" xfId="59" applyFont="1" applyBorder="1" applyAlignment="1">
      <alignment horizontal="center" vertical="center"/>
      <protection/>
    </xf>
    <xf numFmtId="0" fontId="5" fillId="0" borderId="31" xfId="59" applyFont="1" applyBorder="1" applyAlignment="1">
      <alignment horizontal="center" vertical="center"/>
      <protection/>
    </xf>
    <xf numFmtId="0" fontId="5" fillId="0" borderId="38" xfId="59" applyFont="1" applyBorder="1" applyAlignment="1">
      <alignment horizontal="center" vertical="center"/>
      <protection/>
    </xf>
    <xf numFmtId="0" fontId="6" fillId="0" borderId="98" xfId="59" applyFont="1" applyBorder="1" applyAlignment="1">
      <alignment horizontal="center" vertical="top" wrapText="1"/>
      <protection/>
    </xf>
    <xf numFmtId="38" fontId="4" fillId="0" borderId="40" xfId="45" applyNumberFormat="1" applyFont="1" applyBorder="1" applyAlignment="1">
      <alignment horizontal="right" vertical="center"/>
    </xf>
    <xf numFmtId="0" fontId="12" fillId="0" borderId="41" xfId="59" applyFont="1" applyBorder="1" applyAlignment="1">
      <alignment horizontal="left" vertical="center"/>
      <protection/>
    </xf>
    <xf numFmtId="0" fontId="4" fillId="0" borderId="83" xfId="59" applyFont="1" applyBorder="1" applyAlignment="1">
      <alignment horizontal="center" vertical="center"/>
      <protection/>
    </xf>
    <xf numFmtId="0" fontId="4" fillId="0" borderId="84" xfId="59" applyFont="1" applyBorder="1" applyAlignment="1">
      <alignment horizontal="center" vertical="center"/>
      <protection/>
    </xf>
    <xf numFmtId="38" fontId="4" fillId="0" borderId="0" xfId="59" applyNumberFormat="1" applyFont="1" applyBorder="1" applyAlignment="1">
      <alignment horizontal="right" vertical="center"/>
      <protection/>
    </xf>
    <xf numFmtId="165" fontId="4" fillId="0" borderId="86" xfId="44" applyNumberFormat="1" applyFont="1" applyBorder="1" applyAlignment="1">
      <alignment horizontal="left" vertical="center" wrapText="1"/>
    </xf>
    <xf numFmtId="0" fontId="6" fillId="0" borderId="0" xfId="59" applyFont="1" applyBorder="1" applyAlignment="1">
      <alignment horizontal="center" vertical="top" wrapText="1"/>
      <protection/>
    </xf>
    <xf numFmtId="0" fontId="6" fillId="0" borderId="0" xfId="59" applyFont="1" applyBorder="1" applyAlignment="1">
      <alignment horizontal="left" vertical="top"/>
      <protection/>
    </xf>
    <xf numFmtId="0" fontId="12" fillId="0" borderId="36" xfId="59" applyFont="1" applyBorder="1" applyAlignment="1">
      <alignment horizontal="left" vertical="center"/>
      <protection/>
    </xf>
    <xf numFmtId="6" fontId="3" fillId="0" borderId="10" xfId="63" applyNumberFormat="1" applyFont="1" applyBorder="1" applyAlignment="1">
      <alignment horizontal="right"/>
    </xf>
    <xf numFmtId="6" fontId="0" fillId="0" borderId="0" xfId="59" applyNumberFormat="1">
      <alignment/>
      <protection/>
    </xf>
    <xf numFmtId="6" fontId="0" fillId="0" borderId="23" xfId="59" applyNumberFormat="1" applyBorder="1">
      <alignment/>
      <protection/>
    </xf>
    <xf numFmtId="6" fontId="0" fillId="22" borderId="16" xfId="59" applyNumberFormat="1" applyFill="1" applyBorder="1" applyAlignment="1">
      <alignment horizontal="center"/>
      <protection/>
    </xf>
    <xf numFmtId="6" fontId="0" fillId="22" borderId="25" xfId="59" applyNumberFormat="1" applyFont="1" applyFill="1" applyBorder="1" applyAlignment="1">
      <alignment horizontal="center"/>
      <protection/>
    </xf>
    <xf numFmtId="6" fontId="5" fillId="0" borderId="30" xfId="44" applyNumberFormat="1" applyFont="1" applyBorder="1" applyAlignment="1">
      <alignment horizontal="center" vertical="center" wrapText="1"/>
    </xf>
    <xf numFmtId="6" fontId="4" fillId="0" borderId="40" xfId="47" applyNumberFormat="1" applyFont="1" applyBorder="1" applyAlignment="1">
      <alignment horizontal="right" vertical="center"/>
    </xf>
    <xf numFmtId="6" fontId="6" fillId="0" borderId="88" xfId="44" applyNumberFormat="1" applyFont="1" applyBorder="1" applyAlignment="1">
      <alignment horizontal="center" vertical="center" wrapText="1"/>
    </xf>
    <xf numFmtId="6" fontId="6" fillId="0" borderId="99" xfId="44" applyNumberFormat="1" applyFont="1" applyBorder="1" applyAlignment="1">
      <alignment horizontal="center" vertical="center" wrapText="1"/>
    </xf>
    <xf numFmtId="0" fontId="5" fillId="0" borderId="44" xfId="59" applyFont="1" applyBorder="1" applyAlignment="1">
      <alignment horizontal="center" vertical="center"/>
      <protection/>
    </xf>
    <xf numFmtId="0" fontId="5" fillId="0" borderId="84" xfId="59" applyFont="1" applyBorder="1" applyAlignment="1">
      <alignment horizontal="center" vertical="center"/>
      <protection/>
    </xf>
    <xf numFmtId="40" fontId="4" fillId="0" borderId="84" xfId="59" applyNumberFormat="1" applyFont="1" applyBorder="1" applyAlignment="1">
      <alignment horizontal="right" vertical="center"/>
      <protection/>
    </xf>
    <xf numFmtId="0" fontId="4" fillId="0" borderId="94" xfId="59" applyFont="1" applyBorder="1" applyAlignment="1">
      <alignment horizontal="left" vertical="center"/>
      <protection/>
    </xf>
    <xf numFmtId="6" fontId="4" fillId="0" borderId="86" xfId="47" applyNumberFormat="1" applyFont="1" applyBorder="1" applyAlignment="1">
      <alignment horizontal="right" vertical="center"/>
    </xf>
    <xf numFmtId="6" fontId="6" fillId="0" borderId="86" xfId="44" applyNumberFormat="1" applyFont="1" applyBorder="1" applyAlignment="1">
      <alignment horizontal="center" vertical="center" wrapText="1"/>
    </xf>
    <xf numFmtId="6" fontId="5" fillId="0" borderId="86" xfId="59" applyNumberFormat="1" applyFont="1" applyBorder="1" applyAlignment="1">
      <alignment horizontal="center" vertical="center"/>
      <protection/>
    </xf>
    <xf numFmtId="6" fontId="4" fillId="0" borderId="90" xfId="47" applyNumberFormat="1" applyFont="1" applyBorder="1" applyAlignment="1">
      <alignment horizontal="right" vertical="center"/>
    </xf>
    <xf numFmtId="6" fontId="4" fillId="0" borderId="91" xfId="47" applyNumberFormat="1" applyFont="1" applyBorder="1" applyAlignment="1">
      <alignment horizontal="right" vertical="center"/>
    </xf>
    <xf numFmtId="0" fontId="4" fillId="0" borderId="100" xfId="59" applyFont="1" applyBorder="1" applyAlignment="1">
      <alignment horizontal="left" vertical="center"/>
      <protection/>
    </xf>
    <xf numFmtId="0" fontId="6" fillId="0" borderId="100" xfId="59" applyFont="1" applyBorder="1" applyAlignment="1">
      <alignment horizontal="center" vertical="top" wrapText="1"/>
      <protection/>
    </xf>
    <xf numFmtId="0" fontId="4" fillId="0" borderId="100" xfId="59" applyFont="1" applyBorder="1" applyAlignment="1">
      <alignment horizontal="left" vertical="center" wrapText="1"/>
      <protection/>
    </xf>
    <xf numFmtId="0" fontId="4" fillId="24" borderId="37" xfId="59" applyFont="1" applyFill="1" applyBorder="1" applyAlignment="1">
      <alignment horizontal="left" vertical="center" wrapText="1"/>
      <protection/>
    </xf>
    <xf numFmtId="38" fontId="4" fillId="0" borderId="39" xfId="42" applyNumberFormat="1" applyFont="1" applyBorder="1" applyAlignment="1">
      <alignment horizontal="right" vertical="center"/>
    </xf>
    <xf numFmtId="167" fontId="4" fillId="0" borderId="40" xfId="45" applyNumberFormat="1" applyFont="1" applyBorder="1" applyAlignment="1">
      <alignment horizontal="right" vertical="center"/>
    </xf>
    <xf numFmtId="38" fontId="4" fillId="0" borderId="35" xfId="0" applyNumberFormat="1" applyFont="1" applyBorder="1" applyAlignment="1">
      <alignment horizontal="right" vertical="center"/>
    </xf>
    <xf numFmtId="40" fontId="4" fillId="0" borderId="36" xfId="0" applyNumberFormat="1" applyFont="1" applyBorder="1" applyAlignment="1">
      <alignment horizontal="right" vertical="center"/>
    </xf>
    <xf numFmtId="40" fontId="12" fillId="0" borderId="31" xfId="42" applyNumberFormat="1" applyFont="1" applyBorder="1" applyAlignment="1">
      <alignment horizontal="right" vertical="center"/>
    </xf>
    <xf numFmtId="0" fontId="11" fillId="0" borderId="101" xfId="0" applyFont="1" applyBorder="1" applyAlignment="1">
      <alignment horizontal="center" vertical="center" wrapText="1"/>
    </xf>
    <xf numFmtId="0" fontId="0" fillId="0" borderId="21" xfId="0" applyFont="1" applyBorder="1" applyAlignment="1">
      <alignment horizontal="center" vertical="center"/>
    </xf>
    <xf numFmtId="0" fontId="11" fillId="0" borderId="101" xfId="59" applyFont="1" applyBorder="1" applyAlignment="1">
      <alignment horizontal="center" vertical="center" wrapText="1"/>
      <protection/>
    </xf>
    <xf numFmtId="0" fontId="0" fillId="0" borderId="21" xfId="59" applyFont="1" applyBorder="1" applyAlignment="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57"/>
  <sheetViews>
    <sheetView tabSelected="1" zoomScale="72" zoomScaleNormal="72" zoomScalePageLayoutView="0" workbookViewId="0" topLeftCell="A1">
      <selection activeCell="A2" sqref="A2"/>
    </sheetView>
  </sheetViews>
  <sheetFormatPr defaultColWidth="9.140625" defaultRowHeight="12.75"/>
  <cols>
    <col min="1" max="1" width="5.7109375" style="0" customWidth="1"/>
    <col min="2" max="2" width="6.00390625" style="0" customWidth="1"/>
    <col min="3" max="3" width="7.00390625" style="0" customWidth="1"/>
    <col min="5" max="5" width="30.7109375" style="0" customWidth="1"/>
    <col min="6" max="6" width="17.00390625" style="0" customWidth="1"/>
    <col min="7" max="7" width="12.7109375" style="0" customWidth="1"/>
    <col min="8" max="8" width="14.8515625" style="0" customWidth="1"/>
    <col min="9" max="11" width="12.7109375" style="0" customWidth="1"/>
    <col min="12" max="12" width="17.140625" style="0" customWidth="1"/>
    <col min="13" max="13" width="7.7109375" style="0" customWidth="1"/>
    <col min="14" max="14" width="11.140625" style="0" customWidth="1"/>
    <col min="15" max="15" width="74.57421875" style="75" customWidth="1"/>
  </cols>
  <sheetData>
    <row r="1" spans="1:15" ht="16.5" thickBot="1">
      <c r="A1" s="51" t="s">
        <v>88</v>
      </c>
      <c r="B1" s="1"/>
      <c r="C1" s="1"/>
      <c r="D1" s="2"/>
      <c r="E1" s="1"/>
      <c r="F1" s="21"/>
      <c r="G1" s="1"/>
      <c r="H1" s="1"/>
      <c r="I1" s="1"/>
      <c r="J1" s="1"/>
      <c r="K1" s="1"/>
      <c r="L1" s="3"/>
      <c r="M1" s="4"/>
      <c r="N1" s="4"/>
      <c r="O1" s="70"/>
    </row>
    <row r="2" spans="1:15" ht="13.5" thickBot="1">
      <c r="A2" s="52" t="s">
        <v>15</v>
      </c>
      <c r="B2" s="5"/>
      <c r="C2" s="6"/>
      <c r="D2" s="6"/>
      <c r="E2" s="7"/>
      <c r="F2" s="7"/>
      <c r="G2" s="7"/>
      <c r="H2" s="8"/>
      <c r="I2" s="7"/>
      <c r="J2" s="9"/>
      <c r="K2" s="9"/>
      <c r="M2" s="10" t="s">
        <v>18</v>
      </c>
      <c r="N2" s="49"/>
      <c r="O2" s="71"/>
    </row>
    <row r="3" spans="1:15" ht="12.75">
      <c r="A3" s="53"/>
      <c r="B3" s="25"/>
      <c r="C3" s="25"/>
      <c r="D3" s="25"/>
      <c r="E3" s="25"/>
      <c r="F3" s="25"/>
      <c r="G3" s="25"/>
      <c r="H3" s="25"/>
      <c r="I3" s="25"/>
      <c r="J3" s="25"/>
      <c r="K3" s="25"/>
      <c r="L3" s="25"/>
      <c r="M3" s="11"/>
      <c r="N3" s="11"/>
      <c r="O3" s="72"/>
    </row>
    <row r="4" spans="1:16" ht="15.75" thickBot="1">
      <c r="A4" s="54"/>
      <c r="B4" s="22"/>
      <c r="C4" s="22"/>
      <c r="D4" s="22"/>
      <c r="E4" s="59" t="s">
        <v>17</v>
      </c>
      <c r="F4" s="59"/>
      <c r="G4" s="12"/>
      <c r="H4" s="12"/>
      <c r="I4" s="12"/>
      <c r="J4" s="12"/>
      <c r="K4" s="12"/>
      <c r="L4" s="13"/>
      <c r="M4" s="14"/>
      <c r="N4" s="15"/>
      <c r="O4" s="73"/>
      <c r="P4" s="20"/>
    </row>
    <row r="5" spans="1:15" ht="14.25" thickBot="1" thickTop="1">
      <c r="A5" s="55">
        <v>1</v>
      </c>
      <c r="B5" s="27">
        <v>2</v>
      </c>
      <c r="C5" s="27">
        <v>3</v>
      </c>
      <c r="D5" s="27">
        <v>4</v>
      </c>
      <c r="E5" s="27">
        <v>5</v>
      </c>
      <c r="F5" s="27">
        <v>6</v>
      </c>
      <c r="G5" s="27">
        <v>7</v>
      </c>
      <c r="H5" s="27">
        <v>8</v>
      </c>
      <c r="I5" s="27">
        <v>9</v>
      </c>
      <c r="J5" s="27">
        <v>10</v>
      </c>
      <c r="K5" s="27">
        <v>11</v>
      </c>
      <c r="L5" s="27">
        <v>12</v>
      </c>
      <c r="M5" s="27">
        <v>13</v>
      </c>
      <c r="N5" s="28">
        <v>14</v>
      </c>
      <c r="O5" s="74">
        <v>15</v>
      </c>
    </row>
    <row r="6" spans="1:20" s="19" customFormat="1" ht="39.75" thickBot="1" thickTop="1">
      <c r="A6" s="335" t="s">
        <v>11</v>
      </c>
      <c r="B6" s="336"/>
      <c r="C6" s="29" t="s">
        <v>13</v>
      </c>
      <c r="D6" s="29" t="s">
        <v>14</v>
      </c>
      <c r="E6" s="29" t="s">
        <v>10</v>
      </c>
      <c r="F6" s="16" t="s">
        <v>0</v>
      </c>
      <c r="G6" s="30" t="s">
        <v>1</v>
      </c>
      <c r="H6" s="31" t="s">
        <v>2</v>
      </c>
      <c r="I6" s="30" t="s">
        <v>3</v>
      </c>
      <c r="J6" s="30" t="s">
        <v>4</v>
      </c>
      <c r="K6" s="32" t="s">
        <v>5</v>
      </c>
      <c r="L6" s="33" t="s">
        <v>6</v>
      </c>
      <c r="M6" s="17" t="s">
        <v>8</v>
      </c>
      <c r="N6" s="18" t="s">
        <v>7</v>
      </c>
      <c r="O6" s="76" t="s">
        <v>16</v>
      </c>
      <c r="T6" s="58"/>
    </row>
    <row r="7" spans="1:15" s="19" customFormat="1" ht="24.75" thickTop="1">
      <c r="A7" s="56" t="s">
        <v>9</v>
      </c>
      <c r="B7" s="50" t="s">
        <v>12</v>
      </c>
      <c r="C7" s="50"/>
      <c r="D7" s="50" t="s">
        <v>19</v>
      </c>
      <c r="E7" s="26"/>
      <c r="F7" s="23"/>
      <c r="G7" s="24"/>
      <c r="H7" s="24"/>
      <c r="I7" s="24"/>
      <c r="J7" s="24"/>
      <c r="K7" s="24"/>
      <c r="L7" s="24"/>
      <c r="M7" s="23"/>
      <c r="N7" s="23"/>
      <c r="O7" s="77"/>
    </row>
    <row r="8" spans="1:15" ht="12.75">
      <c r="A8" s="60"/>
      <c r="B8" s="47"/>
      <c r="C8" s="61" t="s">
        <v>89</v>
      </c>
      <c r="D8" s="48"/>
      <c r="E8" s="46"/>
      <c r="F8" s="34"/>
      <c r="G8" s="35"/>
      <c r="H8" s="35"/>
      <c r="I8" s="35"/>
      <c r="J8" s="35"/>
      <c r="K8" s="36"/>
      <c r="L8" s="37">
        <f>SUM(F8:K8)</f>
        <v>0</v>
      </c>
      <c r="M8" s="38"/>
      <c r="N8" s="39"/>
      <c r="O8" s="78"/>
    </row>
    <row r="9" spans="1:15" ht="35.25" customHeight="1">
      <c r="A9" s="65"/>
      <c r="B9" s="66"/>
      <c r="C9" s="67"/>
      <c r="D9" s="68"/>
      <c r="E9" s="69" t="s">
        <v>26</v>
      </c>
      <c r="F9" s="34">
        <v>-14400000</v>
      </c>
      <c r="G9" s="35"/>
      <c r="H9" s="35"/>
      <c r="I9" s="35"/>
      <c r="J9" s="35"/>
      <c r="K9" s="36"/>
      <c r="L9" s="37">
        <f>SUM(F9:K9)</f>
        <v>-14400000</v>
      </c>
      <c r="M9" s="114">
        <v>-36</v>
      </c>
      <c r="N9" s="39">
        <v>-28.8</v>
      </c>
      <c r="O9" s="81" t="s">
        <v>32</v>
      </c>
    </row>
    <row r="10" spans="1:15" ht="12.75">
      <c r="A10" s="65"/>
      <c r="B10" s="66"/>
      <c r="C10" s="67"/>
      <c r="D10" s="68"/>
      <c r="E10" s="69"/>
      <c r="F10" s="34"/>
      <c r="G10" s="35"/>
      <c r="H10" s="35"/>
      <c r="I10" s="35"/>
      <c r="J10" s="35"/>
      <c r="K10" s="36"/>
      <c r="L10" s="37"/>
      <c r="M10" s="114"/>
      <c r="N10" s="39"/>
      <c r="O10" s="79" t="s">
        <v>33</v>
      </c>
    </row>
    <row r="11" spans="1:15" ht="12.75">
      <c r="A11" s="65"/>
      <c r="B11" s="66"/>
      <c r="C11" s="67"/>
      <c r="D11" s="68"/>
      <c r="E11" s="69"/>
      <c r="F11" s="34"/>
      <c r="G11" s="35"/>
      <c r="H11" s="35"/>
      <c r="I11" s="35"/>
      <c r="J11" s="35"/>
      <c r="K11" s="36"/>
      <c r="L11" s="37"/>
      <c r="M11" s="114"/>
      <c r="N11" s="39"/>
      <c r="O11" s="79"/>
    </row>
    <row r="12" spans="1:15" s="88" customFormat="1" ht="12.75">
      <c r="A12" s="89"/>
      <c r="B12" s="90"/>
      <c r="C12" s="67"/>
      <c r="D12" s="94"/>
      <c r="E12" s="69" t="s">
        <v>95</v>
      </c>
      <c r="F12" s="99">
        <f>-46700000</f>
        <v>-46700000</v>
      </c>
      <c r="G12" s="330"/>
      <c r="H12" s="330"/>
      <c r="I12" s="330"/>
      <c r="J12" s="330"/>
      <c r="K12" s="100"/>
      <c r="L12" s="331">
        <f>SUM(F12:K12)</f>
        <v>-46700000</v>
      </c>
      <c r="M12" s="332"/>
      <c r="N12" s="333"/>
      <c r="O12" s="79" t="s">
        <v>67</v>
      </c>
    </row>
    <row r="14" spans="1:15" ht="60">
      <c r="A14" s="65"/>
      <c r="B14" s="66"/>
      <c r="C14" s="67"/>
      <c r="D14" s="68"/>
      <c r="E14" s="69" t="s">
        <v>38</v>
      </c>
      <c r="F14" s="34">
        <v>-22900000</v>
      </c>
      <c r="G14" s="35"/>
      <c r="H14" s="35">
        <v>22900000</v>
      </c>
      <c r="I14" s="35"/>
      <c r="J14" s="35"/>
      <c r="K14" s="112"/>
      <c r="L14" s="37">
        <f>SUM(F14:K14)</f>
        <v>0</v>
      </c>
      <c r="M14" s="114"/>
      <c r="N14" s="39"/>
      <c r="O14" s="81" t="s">
        <v>28</v>
      </c>
    </row>
    <row r="15" spans="1:15" ht="12.75">
      <c r="A15" s="65"/>
      <c r="B15" s="66"/>
      <c r="C15" s="67"/>
      <c r="D15" s="68"/>
      <c r="E15" s="69"/>
      <c r="F15" s="34"/>
      <c r="G15" s="35"/>
      <c r="H15" s="35"/>
      <c r="I15" s="35"/>
      <c r="J15" s="35"/>
      <c r="K15" s="113"/>
      <c r="L15" s="37"/>
      <c r="M15" s="114"/>
      <c r="N15" s="39"/>
      <c r="O15" s="79"/>
    </row>
    <row r="16" spans="1:15" ht="12.75">
      <c r="A16" s="65"/>
      <c r="B16" s="66"/>
      <c r="C16" s="67"/>
      <c r="D16" s="68"/>
      <c r="E16" s="69"/>
      <c r="F16" s="34"/>
      <c r="G16" s="35"/>
      <c r="H16" s="35"/>
      <c r="I16" s="35"/>
      <c r="J16" s="35"/>
      <c r="K16" s="113"/>
      <c r="L16" s="37"/>
      <c r="M16" s="114"/>
      <c r="N16" s="39"/>
      <c r="O16" s="79"/>
    </row>
    <row r="17" spans="1:15" s="88" customFormat="1" ht="12.75">
      <c r="A17" s="89"/>
      <c r="B17" s="90"/>
      <c r="D17" s="67" t="s">
        <v>34</v>
      </c>
      <c r="E17" s="91"/>
      <c r="F17" s="92">
        <f>SUM(F9:F14)</f>
        <v>-84000000</v>
      </c>
      <c r="G17" s="92">
        <f aca="true" t="shared" si="0" ref="G17:N17">SUM(G9:G14)</f>
        <v>0</v>
      </c>
      <c r="H17" s="92">
        <f t="shared" si="0"/>
        <v>22900000</v>
      </c>
      <c r="I17" s="92">
        <f t="shared" si="0"/>
        <v>0</v>
      </c>
      <c r="J17" s="92">
        <f t="shared" si="0"/>
        <v>0</v>
      </c>
      <c r="K17" s="92">
        <f t="shared" si="0"/>
        <v>0</v>
      </c>
      <c r="L17" s="92">
        <f t="shared" si="0"/>
        <v>-61100000</v>
      </c>
      <c r="M17" s="92">
        <f t="shared" si="0"/>
        <v>-36</v>
      </c>
      <c r="N17" s="334">
        <f t="shared" si="0"/>
        <v>-28.8</v>
      </c>
      <c r="O17" s="93"/>
    </row>
    <row r="18" spans="1:15" ht="12.75">
      <c r="A18" s="65"/>
      <c r="B18" s="66"/>
      <c r="C18" s="67"/>
      <c r="D18" s="68"/>
      <c r="E18" s="69"/>
      <c r="F18" s="34"/>
      <c r="G18" s="35"/>
      <c r="H18" s="35"/>
      <c r="I18" s="35"/>
      <c r="J18" s="35"/>
      <c r="K18" s="113"/>
      <c r="L18" s="37"/>
      <c r="M18" s="114"/>
      <c r="N18" s="39"/>
      <c r="O18" s="79"/>
    </row>
    <row r="19" spans="1:15" ht="12.75">
      <c r="A19" s="65"/>
      <c r="B19" s="66"/>
      <c r="C19" s="67" t="s">
        <v>35</v>
      </c>
      <c r="D19" s="68"/>
      <c r="E19" s="69"/>
      <c r="F19" s="34"/>
      <c r="G19" s="35"/>
      <c r="H19" s="35"/>
      <c r="I19" s="35"/>
      <c r="J19" s="35"/>
      <c r="K19" s="113"/>
      <c r="L19" s="37"/>
      <c r="M19" s="114"/>
      <c r="N19" s="39"/>
      <c r="O19" s="79"/>
    </row>
    <row r="20" spans="1:15" ht="36">
      <c r="A20" s="57"/>
      <c r="B20" s="45"/>
      <c r="C20" s="45"/>
      <c r="D20" s="40"/>
      <c r="E20" s="69" t="s">
        <v>26</v>
      </c>
      <c r="F20" s="41">
        <v>-10000000</v>
      </c>
      <c r="G20" s="42"/>
      <c r="H20" s="42"/>
      <c r="I20" s="42"/>
      <c r="J20" s="42"/>
      <c r="K20" s="113"/>
      <c r="L20" s="43">
        <f>SUM(F20:K20)</f>
        <v>-10000000</v>
      </c>
      <c r="M20" s="115">
        <v>-38</v>
      </c>
      <c r="N20" s="44">
        <v>-30</v>
      </c>
      <c r="O20" s="81" t="s">
        <v>39</v>
      </c>
    </row>
    <row r="21" spans="1:15" ht="24">
      <c r="A21" s="57"/>
      <c r="B21" s="45"/>
      <c r="C21" s="45"/>
      <c r="D21" s="40"/>
      <c r="E21" s="96"/>
      <c r="F21" s="41"/>
      <c r="G21" s="42"/>
      <c r="H21" s="42"/>
      <c r="I21" s="42"/>
      <c r="J21" s="42"/>
      <c r="K21" s="113"/>
      <c r="L21" s="43"/>
      <c r="M21" s="115"/>
      <c r="N21" s="44"/>
      <c r="O21" s="81" t="s">
        <v>90</v>
      </c>
    </row>
    <row r="22" spans="1:15" ht="12.75">
      <c r="A22" s="57"/>
      <c r="B22" s="45"/>
      <c r="C22" s="45"/>
      <c r="D22" s="40"/>
      <c r="E22" s="96"/>
      <c r="F22" s="41"/>
      <c r="G22" s="42"/>
      <c r="H22" s="42"/>
      <c r="I22" s="42"/>
      <c r="J22" s="42"/>
      <c r="K22" s="113"/>
      <c r="L22" s="43"/>
      <c r="M22" s="115"/>
      <c r="N22" s="44"/>
      <c r="O22" s="81"/>
    </row>
    <row r="23" spans="1:15" ht="12.75">
      <c r="A23" s="57"/>
      <c r="B23" s="45"/>
      <c r="C23" s="45"/>
      <c r="D23" s="40"/>
      <c r="E23" s="96" t="s">
        <v>40</v>
      </c>
      <c r="F23" s="41">
        <v>-11300000</v>
      </c>
      <c r="G23" s="42"/>
      <c r="H23" s="42"/>
      <c r="I23" s="42"/>
      <c r="J23" s="42"/>
      <c r="K23" s="113"/>
      <c r="L23" s="43">
        <f>SUM(F23:K23)</f>
        <v>-11300000</v>
      </c>
      <c r="M23" s="115">
        <v>-57</v>
      </c>
      <c r="N23" s="44">
        <v>-45.2</v>
      </c>
      <c r="O23" s="81" t="s">
        <v>42</v>
      </c>
    </row>
    <row r="24" spans="1:15" ht="24">
      <c r="A24" s="57"/>
      <c r="B24" s="45"/>
      <c r="C24" s="45"/>
      <c r="D24" s="40"/>
      <c r="E24" s="96"/>
      <c r="F24" s="41"/>
      <c r="G24" s="42"/>
      <c r="H24" s="42"/>
      <c r="I24" s="42"/>
      <c r="J24" s="42"/>
      <c r="K24" s="113"/>
      <c r="L24" s="43"/>
      <c r="M24" s="115"/>
      <c r="N24" s="44"/>
      <c r="O24" s="81" t="s">
        <v>48</v>
      </c>
    </row>
    <row r="25" spans="1:15" ht="12.75">
      <c r="A25" s="57"/>
      <c r="B25" s="45"/>
      <c r="C25" s="45"/>
      <c r="D25" s="40"/>
      <c r="E25" s="82"/>
      <c r="F25" s="41"/>
      <c r="G25" s="42"/>
      <c r="H25" s="42"/>
      <c r="I25" s="42"/>
      <c r="J25" s="42"/>
      <c r="K25" s="113"/>
      <c r="L25" s="43"/>
      <c r="M25" s="115"/>
      <c r="N25" s="44"/>
      <c r="O25" s="80"/>
    </row>
    <row r="26" spans="1:15" ht="60">
      <c r="A26" s="57"/>
      <c r="B26" s="45"/>
      <c r="C26" s="45"/>
      <c r="D26" s="40"/>
      <c r="E26" s="62" t="s">
        <v>41</v>
      </c>
      <c r="F26" s="41">
        <v>-20700000</v>
      </c>
      <c r="G26" s="42"/>
      <c r="H26" s="42">
        <v>20700000</v>
      </c>
      <c r="I26" s="42"/>
      <c r="J26" s="42"/>
      <c r="K26" s="113"/>
      <c r="L26" s="43">
        <f>SUM(F26:K26)</f>
        <v>0</v>
      </c>
      <c r="M26" s="115"/>
      <c r="N26" s="44"/>
      <c r="O26" s="81" t="s">
        <v>73</v>
      </c>
    </row>
    <row r="27" spans="1:15" ht="12.75">
      <c r="A27" s="57"/>
      <c r="B27" s="45"/>
      <c r="C27" s="45"/>
      <c r="D27" s="40"/>
      <c r="E27" s="62"/>
      <c r="F27" s="41"/>
      <c r="G27" s="42"/>
      <c r="H27" s="42"/>
      <c r="I27" s="42"/>
      <c r="J27" s="42"/>
      <c r="K27" s="113"/>
      <c r="L27" s="43"/>
      <c r="M27" s="115"/>
      <c r="N27" s="44"/>
      <c r="O27" s="81"/>
    </row>
    <row r="28" spans="1:15" s="88" customFormat="1" ht="12.75">
      <c r="A28" s="83"/>
      <c r="B28" s="84"/>
      <c r="C28" s="84"/>
      <c r="D28" s="67" t="s">
        <v>36</v>
      </c>
      <c r="E28" s="85"/>
      <c r="F28" s="86">
        <f>SUM(F17:F26)</f>
        <v>-126000000</v>
      </c>
      <c r="G28" s="86">
        <f aca="true" t="shared" si="1" ref="G28:N28">SUM(G17:G26)</f>
        <v>0</v>
      </c>
      <c r="H28" s="86">
        <f t="shared" si="1"/>
        <v>43600000</v>
      </c>
      <c r="I28" s="86">
        <f t="shared" si="1"/>
        <v>0</v>
      </c>
      <c r="J28" s="86">
        <f t="shared" si="1"/>
        <v>0</v>
      </c>
      <c r="K28" s="113">
        <f t="shared" si="1"/>
        <v>0</v>
      </c>
      <c r="L28" s="116">
        <f t="shared" si="1"/>
        <v>-82400000</v>
      </c>
      <c r="M28" s="86">
        <f t="shared" si="1"/>
        <v>-131</v>
      </c>
      <c r="N28" s="103">
        <f t="shared" si="1"/>
        <v>-104</v>
      </c>
      <c r="O28" s="87"/>
    </row>
    <row r="29" spans="1:15" ht="12.75">
      <c r="A29" s="57"/>
      <c r="B29" s="45"/>
      <c r="C29" s="64"/>
      <c r="D29" s="40"/>
      <c r="E29" s="63"/>
      <c r="F29" s="41"/>
      <c r="G29" s="42"/>
      <c r="H29" s="42"/>
      <c r="I29" s="42"/>
      <c r="J29" s="42"/>
      <c r="K29" s="113"/>
      <c r="L29" s="43"/>
      <c r="M29" s="115"/>
      <c r="N29" s="44"/>
      <c r="O29" s="80"/>
    </row>
    <row r="30" spans="1:15" ht="12.75">
      <c r="A30" s="57"/>
      <c r="B30" s="45"/>
      <c r="C30" s="61" t="s">
        <v>22</v>
      </c>
      <c r="D30" s="40"/>
      <c r="E30" s="40"/>
      <c r="F30" s="41"/>
      <c r="G30" s="42"/>
      <c r="H30" s="42"/>
      <c r="I30" s="42"/>
      <c r="J30" s="42"/>
      <c r="K30" s="113"/>
      <c r="L30" s="43"/>
      <c r="M30" s="115"/>
      <c r="N30" s="44"/>
      <c r="O30" s="80"/>
    </row>
    <row r="31" spans="1:15" ht="24">
      <c r="A31" s="57"/>
      <c r="B31" s="45"/>
      <c r="C31" s="45"/>
      <c r="D31" s="40"/>
      <c r="E31" s="62" t="s">
        <v>27</v>
      </c>
      <c r="F31" s="41">
        <v>-5000000</v>
      </c>
      <c r="G31" s="42"/>
      <c r="H31" s="42"/>
      <c r="I31" s="42"/>
      <c r="J31" s="42"/>
      <c r="K31" s="113"/>
      <c r="L31" s="43">
        <f>SUM(F31:K31)</f>
        <v>-5000000</v>
      </c>
      <c r="M31" s="115">
        <v>-23</v>
      </c>
      <c r="N31" s="44">
        <v>-15</v>
      </c>
      <c r="O31" s="81" t="s">
        <v>29</v>
      </c>
    </row>
    <row r="32" spans="1:15" ht="24">
      <c r="A32" s="57"/>
      <c r="B32" s="45"/>
      <c r="C32" s="45"/>
      <c r="D32" s="40"/>
      <c r="E32" s="62"/>
      <c r="F32" s="41"/>
      <c r="G32" s="42"/>
      <c r="H32" s="42"/>
      <c r="I32" s="42"/>
      <c r="J32" s="42"/>
      <c r="K32" s="113"/>
      <c r="L32" s="43"/>
      <c r="M32" s="115"/>
      <c r="N32" s="44"/>
      <c r="O32" s="81" t="s">
        <v>37</v>
      </c>
    </row>
    <row r="33" spans="1:15" ht="12.75">
      <c r="A33" s="57"/>
      <c r="B33" s="45"/>
      <c r="C33" s="45"/>
      <c r="D33" s="40"/>
      <c r="E33" s="62"/>
      <c r="F33" s="41"/>
      <c r="G33" s="42"/>
      <c r="H33" s="42"/>
      <c r="I33" s="42"/>
      <c r="J33" s="42"/>
      <c r="K33" s="113"/>
      <c r="L33" s="43"/>
      <c r="M33" s="115"/>
      <c r="N33" s="44"/>
      <c r="O33" s="81"/>
    </row>
    <row r="34" spans="1:15" ht="36">
      <c r="A34" s="57"/>
      <c r="B34" s="45"/>
      <c r="C34" s="45"/>
      <c r="D34" s="40"/>
      <c r="E34" s="63" t="s">
        <v>23</v>
      </c>
      <c r="F34" s="41">
        <v>-22600000</v>
      </c>
      <c r="G34" s="42"/>
      <c r="H34" s="42"/>
      <c r="I34" s="42"/>
      <c r="J34" s="42"/>
      <c r="K34" s="113"/>
      <c r="L34" s="43">
        <f>SUM(F34:K34)</f>
        <v>-22600000</v>
      </c>
      <c r="M34" s="115">
        <v>-113</v>
      </c>
      <c r="N34" s="44">
        <v>-94</v>
      </c>
      <c r="O34" s="81" t="s">
        <v>91</v>
      </c>
    </row>
    <row r="35" spans="1:15" ht="24">
      <c r="A35" s="57"/>
      <c r="B35" s="45"/>
      <c r="C35" s="45"/>
      <c r="D35" s="40"/>
      <c r="E35" s="63"/>
      <c r="F35" s="41"/>
      <c r="G35" s="42"/>
      <c r="H35" s="42"/>
      <c r="I35" s="42"/>
      <c r="J35" s="42"/>
      <c r="K35" s="113"/>
      <c r="L35" s="43"/>
      <c r="M35" s="115"/>
      <c r="N35" s="44"/>
      <c r="O35" s="81" t="s">
        <v>48</v>
      </c>
    </row>
    <row r="36" spans="1:15" ht="60">
      <c r="A36" s="57"/>
      <c r="B36" s="45"/>
      <c r="C36" s="45"/>
      <c r="D36" s="40"/>
      <c r="E36" s="62" t="s">
        <v>43</v>
      </c>
      <c r="F36" s="41">
        <v>-14400000</v>
      </c>
      <c r="G36" s="42"/>
      <c r="H36" s="42">
        <f>-F36</f>
        <v>14400000</v>
      </c>
      <c r="I36" s="42"/>
      <c r="J36" s="42"/>
      <c r="K36" s="113"/>
      <c r="L36" s="43">
        <f>SUM(F36:K36)</f>
        <v>0</v>
      </c>
      <c r="M36" s="115"/>
      <c r="N36" s="44"/>
      <c r="O36" s="81" t="s">
        <v>73</v>
      </c>
    </row>
    <row r="37" spans="1:15" ht="12.75">
      <c r="A37" s="57"/>
      <c r="B37" s="45"/>
      <c r="C37" s="45"/>
      <c r="D37" s="40"/>
      <c r="E37" s="62"/>
      <c r="F37" s="41"/>
      <c r="G37" s="42"/>
      <c r="H37" s="42"/>
      <c r="I37" s="42"/>
      <c r="J37" s="42"/>
      <c r="K37" s="113"/>
      <c r="L37" s="43"/>
      <c r="M37" s="115"/>
      <c r="N37" s="44"/>
      <c r="O37" s="81"/>
    </row>
    <row r="38" spans="1:15" s="88" customFormat="1" ht="12.75">
      <c r="A38" s="83"/>
      <c r="B38" s="84"/>
      <c r="C38" s="84"/>
      <c r="D38" s="67" t="s">
        <v>44</v>
      </c>
      <c r="E38" s="85"/>
      <c r="F38" s="86">
        <f>SUM(F28:F36)</f>
        <v>-168000000</v>
      </c>
      <c r="G38" s="86">
        <f aca="true" t="shared" si="2" ref="G38:N38">SUM(G28:G36)</f>
        <v>0</v>
      </c>
      <c r="H38" s="86">
        <f t="shared" si="2"/>
        <v>58000000</v>
      </c>
      <c r="I38" s="86">
        <f t="shared" si="2"/>
        <v>0</v>
      </c>
      <c r="J38" s="86">
        <f t="shared" si="2"/>
        <v>0</v>
      </c>
      <c r="K38" s="113">
        <f t="shared" si="2"/>
        <v>0</v>
      </c>
      <c r="L38" s="116">
        <f t="shared" si="2"/>
        <v>-110000000</v>
      </c>
      <c r="M38" s="86">
        <f t="shared" si="2"/>
        <v>-267</v>
      </c>
      <c r="N38" s="103">
        <f t="shared" si="2"/>
        <v>-213</v>
      </c>
      <c r="O38" s="87"/>
    </row>
    <row r="39" spans="1:15" s="88" customFormat="1" ht="12.75">
      <c r="A39" s="83"/>
      <c r="B39" s="84"/>
      <c r="C39" s="84"/>
      <c r="D39" s="67"/>
      <c r="E39" s="85"/>
      <c r="F39" s="86"/>
      <c r="G39" s="86"/>
      <c r="H39" s="86"/>
      <c r="I39" s="86"/>
      <c r="J39" s="86"/>
      <c r="K39" s="113"/>
      <c r="L39" s="116"/>
      <c r="M39" s="86"/>
      <c r="N39" s="95"/>
      <c r="O39" s="87"/>
    </row>
    <row r="40" spans="1:15" s="88" customFormat="1" ht="12.75">
      <c r="A40" s="83"/>
      <c r="B40" s="84"/>
      <c r="C40" s="61" t="s">
        <v>45</v>
      </c>
      <c r="D40" s="67"/>
      <c r="E40" s="85"/>
      <c r="F40" s="86"/>
      <c r="G40" s="86"/>
      <c r="H40" s="86"/>
      <c r="I40" s="86"/>
      <c r="J40" s="86"/>
      <c r="K40" s="113"/>
      <c r="L40" s="116"/>
      <c r="M40" s="86"/>
      <c r="N40" s="95"/>
      <c r="O40" s="87"/>
    </row>
    <row r="41" spans="1:15" ht="24">
      <c r="A41" s="57"/>
      <c r="B41" s="45"/>
      <c r="C41" s="45"/>
      <c r="D41" s="40"/>
      <c r="E41" s="62" t="s">
        <v>27</v>
      </c>
      <c r="F41" s="41">
        <v>-8600000</v>
      </c>
      <c r="G41" s="42"/>
      <c r="H41" s="42"/>
      <c r="I41" s="42"/>
      <c r="J41" s="42"/>
      <c r="K41" s="113"/>
      <c r="L41" s="299">
        <f>SUM(F41:K41)</f>
        <v>-8600000</v>
      </c>
      <c r="M41" s="115">
        <v>-32</v>
      </c>
      <c r="N41" s="44">
        <v>-25.8</v>
      </c>
      <c r="O41" s="81" t="s">
        <v>49</v>
      </c>
    </row>
    <row r="42" spans="1:15" s="88" customFormat="1" ht="24">
      <c r="A42" s="83"/>
      <c r="B42" s="84"/>
      <c r="C42" s="84"/>
      <c r="D42" s="67"/>
      <c r="E42" s="85"/>
      <c r="F42" s="86"/>
      <c r="G42" s="86"/>
      <c r="H42" s="86"/>
      <c r="I42" s="86"/>
      <c r="J42" s="86"/>
      <c r="K42" s="113"/>
      <c r="L42" s="116"/>
      <c r="M42" s="86"/>
      <c r="N42" s="95"/>
      <c r="O42" s="81" t="s">
        <v>37</v>
      </c>
    </row>
    <row r="43" spans="1:15" s="88" customFormat="1" ht="12.75">
      <c r="A43" s="83"/>
      <c r="B43" s="84"/>
      <c r="C43" s="84"/>
      <c r="D43" s="67"/>
      <c r="E43" s="85"/>
      <c r="F43" s="86"/>
      <c r="G43" s="86"/>
      <c r="H43" s="86"/>
      <c r="I43" s="86"/>
      <c r="J43" s="86"/>
      <c r="K43" s="113"/>
      <c r="L43" s="116"/>
      <c r="M43" s="86"/>
      <c r="N43" s="95"/>
      <c r="O43" s="81"/>
    </row>
    <row r="44" spans="1:15" s="88" customFormat="1" ht="36">
      <c r="A44" s="83"/>
      <c r="B44" s="84"/>
      <c r="C44" s="84"/>
      <c r="D44" s="67"/>
      <c r="E44" s="62" t="s">
        <v>23</v>
      </c>
      <c r="F44" s="99">
        <v>-21700000</v>
      </c>
      <c r="G44" s="86"/>
      <c r="H44" s="86"/>
      <c r="I44" s="86"/>
      <c r="J44" s="86"/>
      <c r="K44" s="113"/>
      <c r="L44" s="117">
        <f>SUM(F44:K44)</f>
        <v>-21700000</v>
      </c>
      <c r="M44" s="99">
        <v>-109</v>
      </c>
      <c r="N44" s="102">
        <v>-86.8</v>
      </c>
      <c r="O44" s="81" t="s">
        <v>92</v>
      </c>
    </row>
    <row r="45" spans="1:15" s="88" customFormat="1" ht="36">
      <c r="A45" s="83"/>
      <c r="B45" s="84"/>
      <c r="C45" s="84"/>
      <c r="D45" s="67"/>
      <c r="E45" s="85"/>
      <c r="F45" s="86"/>
      <c r="G45" s="86"/>
      <c r="H45" s="86"/>
      <c r="I45" s="86"/>
      <c r="J45" s="86"/>
      <c r="K45" s="113"/>
      <c r="L45" s="116"/>
      <c r="M45" s="86"/>
      <c r="N45" s="95"/>
      <c r="O45" s="81" t="s">
        <v>93</v>
      </c>
    </row>
    <row r="46" spans="1:15" s="101" customFormat="1" ht="60">
      <c r="A46" s="97"/>
      <c r="B46" s="64"/>
      <c r="C46" s="64"/>
      <c r="D46" s="98"/>
      <c r="E46" s="62" t="s">
        <v>46</v>
      </c>
      <c r="F46" s="99">
        <v>-11700000</v>
      </c>
      <c r="G46" s="99"/>
      <c r="H46" s="99">
        <v>11700000</v>
      </c>
      <c r="I46" s="99"/>
      <c r="J46" s="99"/>
      <c r="K46" s="113"/>
      <c r="L46" s="117">
        <f>SUM(F46:K46)</f>
        <v>0</v>
      </c>
      <c r="M46" s="99"/>
      <c r="N46" s="100"/>
      <c r="O46" s="81" t="s">
        <v>73</v>
      </c>
    </row>
    <row r="47" spans="1:15" s="88" customFormat="1" ht="12.75">
      <c r="A47" s="83"/>
      <c r="B47" s="84"/>
      <c r="C47" s="84"/>
      <c r="D47" s="67"/>
      <c r="E47" s="85"/>
      <c r="F47" s="86"/>
      <c r="G47" s="86"/>
      <c r="H47" s="86"/>
      <c r="I47" s="86"/>
      <c r="J47" s="86"/>
      <c r="K47" s="113"/>
      <c r="L47" s="116"/>
      <c r="M47" s="86"/>
      <c r="N47" s="95"/>
      <c r="O47" s="87"/>
    </row>
    <row r="48" spans="1:15" s="88" customFormat="1" ht="12.75">
      <c r="A48" s="83"/>
      <c r="B48" s="84"/>
      <c r="C48" s="84"/>
      <c r="D48" s="67" t="s">
        <v>47</v>
      </c>
      <c r="E48" s="85"/>
      <c r="F48" s="86">
        <f>SUM(F38:F46)</f>
        <v>-210000000</v>
      </c>
      <c r="G48" s="86">
        <f aca="true" t="shared" si="3" ref="G48:N48">SUM(G38:G46)</f>
        <v>0</v>
      </c>
      <c r="H48" s="86">
        <f t="shared" si="3"/>
        <v>69700000</v>
      </c>
      <c r="I48" s="86">
        <f t="shared" si="3"/>
        <v>0</v>
      </c>
      <c r="J48" s="86">
        <f t="shared" si="3"/>
        <v>0</v>
      </c>
      <c r="K48" s="113">
        <f t="shared" si="3"/>
        <v>0</v>
      </c>
      <c r="L48" s="116">
        <f t="shared" si="3"/>
        <v>-140300000</v>
      </c>
      <c r="M48" s="86">
        <f t="shared" si="3"/>
        <v>-408</v>
      </c>
      <c r="N48" s="103">
        <f t="shared" si="3"/>
        <v>-325.6</v>
      </c>
      <c r="O48" s="87"/>
    </row>
    <row r="49" spans="1:15" ht="12.75">
      <c r="A49" s="57"/>
      <c r="B49" s="45"/>
      <c r="C49" s="45"/>
      <c r="D49" s="40"/>
      <c r="E49" s="40"/>
      <c r="F49" s="41"/>
      <c r="G49" s="42"/>
      <c r="H49" s="42"/>
      <c r="I49" s="42"/>
      <c r="J49" s="42"/>
      <c r="K49" s="113"/>
      <c r="L49" s="43"/>
      <c r="M49" s="115"/>
      <c r="N49" s="44"/>
      <c r="O49" s="80"/>
    </row>
    <row r="50" spans="1:15" ht="12.75">
      <c r="A50" s="57"/>
      <c r="B50" s="45"/>
      <c r="C50" s="61" t="s">
        <v>24</v>
      </c>
      <c r="D50" s="40"/>
      <c r="E50" s="40"/>
      <c r="F50" s="41"/>
      <c r="G50" s="42"/>
      <c r="H50" s="42"/>
      <c r="I50" s="42"/>
      <c r="J50" s="42"/>
      <c r="K50" s="113"/>
      <c r="L50" s="43"/>
      <c r="M50" s="115"/>
      <c r="N50" s="44"/>
      <c r="O50" s="80"/>
    </row>
    <row r="51" spans="1:15" ht="24">
      <c r="A51" s="57"/>
      <c r="B51" s="45"/>
      <c r="C51" s="45"/>
      <c r="D51" s="40"/>
      <c r="E51" s="62" t="s">
        <v>27</v>
      </c>
      <c r="F51" s="41">
        <v>-8600000</v>
      </c>
      <c r="G51" s="42"/>
      <c r="H51" s="42"/>
      <c r="I51" s="42"/>
      <c r="J51" s="42"/>
      <c r="K51" s="113"/>
      <c r="L51" s="43">
        <f>SUM(F51:K51)</f>
        <v>-8600000</v>
      </c>
      <c r="M51" s="115">
        <v>-32</v>
      </c>
      <c r="N51" s="44">
        <v>-25.8</v>
      </c>
      <c r="O51" s="81" t="s">
        <v>50</v>
      </c>
    </row>
    <row r="52" spans="1:15" ht="12.75">
      <c r="A52" s="57"/>
      <c r="B52" s="45"/>
      <c r="C52" s="45"/>
      <c r="D52" s="40"/>
      <c r="E52" s="62"/>
      <c r="F52" s="41"/>
      <c r="G52" s="42"/>
      <c r="H52" s="42"/>
      <c r="I52" s="42"/>
      <c r="J52" s="42"/>
      <c r="K52" s="113"/>
      <c r="L52" s="43"/>
      <c r="M52" s="115"/>
      <c r="N52" s="44"/>
      <c r="O52" s="81"/>
    </row>
    <row r="53" spans="1:15" ht="36">
      <c r="A53" s="57"/>
      <c r="B53" s="45"/>
      <c r="C53" s="45"/>
      <c r="D53" s="40"/>
      <c r="E53" s="62" t="s">
        <v>25</v>
      </c>
      <c r="F53" s="41">
        <v>-21700000</v>
      </c>
      <c r="G53" s="42"/>
      <c r="H53" s="42"/>
      <c r="I53" s="42"/>
      <c r="J53" s="42"/>
      <c r="K53" s="113"/>
      <c r="L53" s="43">
        <f>SUM(F53:K53)</f>
        <v>-21700000</v>
      </c>
      <c r="M53" s="99">
        <v>-109</v>
      </c>
      <c r="N53" s="102">
        <v>-86.8</v>
      </c>
      <c r="O53" s="81" t="s">
        <v>94</v>
      </c>
    </row>
    <row r="54" spans="1:15" ht="12.75">
      <c r="A54" s="57"/>
      <c r="B54" s="45"/>
      <c r="C54" s="45"/>
      <c r="D54" s="40"/>
      <c r="E54" s="62"/>
      <c r="F54" s="41"/>
      <c r="G54" s="42"/>
      <c r="H54" s="42"/>
      <c r="I54" s="42"/>
      <c r="J54" s="42"/>
      <c r="K54" s="113"/>
      <c r="L54" s="43"/>
      <c r="M54" s="115"/>
      <c r="N54" s="44"/>
      <c r="O54" s="81"/>
    </row>
    <row r="55" spans="1:15" ht="60">
      <c r="A55" s="57"/>
      <c r="B55" s="45"/>
      <c r="C55" s="45"/>
      <c r="D55" s="40"/>
      <c r="E55" s="62" t="s">
        <v>51</v>
      </c>
      <c r="F55" s="99">
        <v>-11700000</v>
      </c>
      <c r="G55" s="99"/>
      <c r="H55" s="99">
        <v>11700000</v>
      </c>
      <c r="I55" s="99"/>
      <c r="J55" s="99"/>
      <c r="K55" s="113"/>
      <c r="L55" s="117">
        <f>SUM(F55:K55)</f>
        <v>0</v>
      </c>
      <c r="M55" s="99"/>
      <c r="N55" s="100"/>
      <c r="O55" s="81" t="s">
        <v>73</v>
      </c>
    </row>
    <row r="56" spans="1:15" ht="12.75">
      <c r="A56" s="57"/>
      <c r="B56" s="45"/>
      <c r="C56" s="45"/>
      <c r="D56" s="40"/>
      <c r="E56" s="40"/>
      <c r="F56" s="41"/>
      <c r="G56" s="42"/>
      <c r="H56" s="42"/>
      <c r="I56" s="42"/>
      <c r="J56" s="42"/>
      <c r="K56" s="113"/>
      <c r="L56" s="43">
        <f>SUM(F56:K56)</f>
        <v>0</v>
      </c>
      <c r="M56" s="115"/>
      <c r="N56" s="44"/>
      <c r="O56" s="80"/>
    </row>
    <row r="57" spans="1:15" s="88" customFormat="1" ht="13.5" thickBot="1">
      <c r="A57" s="104"/>
      <c r="B57" s="105"/>
      <c r="C57" s="106"/>
      <c r="D57" s="107" t="s">
        <v>52</v>
      </c>
      <c r="E57" s="108"/>
      <c r="F57" s="109">
        <f>SUM(F48:F55)</f>
        <v>-252000000</v>
      </c>
      <c r="G57" s="109">
        <f aca="true" t="shared" si="4" ref="G57:N57">SUM(G48:G55)</f>
        <v>0</v>
      </c>
      <c r="H57" s="109">
        <f t="shared" si="4"/>
        <v>81400000</v>
      </c>
      <c r="I57" s="109">
        <f t="shared" si="4"/>
        <v>0</v>
      </c>
      <c r="J57" s="109">
        <f t="shared" si="4"/>
        <v>0</v>
      </c>
      <c r="K57" s="109">
        <f t="shared" si="4"/>
        <v>0</v>
      </c>
      <c r="L57" s="118">
        <f t="shared" si="4"/>
        <v>-170600000</v>
      </c>
      <c r="M57" s="109">
        <f t="shared" si="4"/>
        <v>-549</v>
      </c>
      <c r="N57" s="111">
        <f t="shared" si="4"/>
        <v>-438.20000000000005</v>
      </c>
      <c r="O57" s="110"/>
    </row>
    <row r="58" ht="13.5" thickTop="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sheetData>
  <sheetProtection/>
  <mergeCells count="1">
    <mergeCell ref="A6:B6"/>
  </mergeCells>
  <printOptions/>
  <pageMargins left="0.27" right="0.2" top="0.75" bottom="0.75" header="0.53" footer="0.5"/>
  <pageSetup fitToHeight="10" fitToWidth="1" horizontalDpi="600" verticalDpi="600" orientation="landscape" scale="54" r:id="rId1"/>
  <headerFooter alignWithMargins="0">
    <oddFooter>&amp;L&amp;8LFO:09-11
Detail of 25% Reduction to EBL&amp;R&amp;8Page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48"/>
  <sheetViews>
    <sheetView zoomScale="77" zoomScaleNormal="77" zoomScalePageLayoutView="0" workbookViewId="0" topLeftCell="A1">
      <selection activeCell="A1" sqref="A1"/>
    </sheetView>
  </sheetViews>
  <sheetFormatPr defaultColWidth="9.140625" defaultRowHeight="12.75"/>
  <cols>
    <col min="1" max="1" width="5.7109375" style="126" customWidth="1"/>
    <col min="2" max="2" width="6.00390625" style="126" customWidth="1"/>
    <col min="3" max="3" width="7.00390625" style="126" customWidth="1"/>
    <col min="4" max="4" width="9.140625" style="126" customWidth="1"/>
    <col min="5" max="5" width="30.7109375" style="126" customWidth="1"/>
    <col min="6" max="11" width="12.7109375" style="126" customWidth="1"/>
    <col min="12" max="12" width="15.57421875" style="126" customWidth="1"/>
    <col min="13" max="13" width="7.7109375" style="237" customWidth="1"/>
    <col min="14" max="14" width="8.7109375" style="237" customWidth="1"/>
    <col min="15" max="15" width="45.421875" style="126" customWidth="1"/>
    <col min="16" max="16384" width="9.140625" style="126" customWidth="1"/>
  </cols>
  <sheetData>
    <row r="1" spans="1:15" ht="16.5" thickBot="1">
      <c r="A1" s="119" t="s">
        <v>80</v>
      </c>
      <c r="B1" s="120"/>
      <c r="C1" s="120"/>
      <c r="D1" s="121"/>
      <c r="E1" s="120"/>
      <c r="F1" s="122"/>
      <c r="G1" s="120"/>
      <c r="H1" s="120"/>
      <c r="I1" s="120"/>
      <c r="J1" s="120"/>
      <c r="K1" s="120"/>
      <c r="L1" s="123"/>
      <c r="M1" s="229"/>
      <c r="N1" s="229"/>
      <c r="O1" s="125"/>
    </row>
    <row r="2" spans="1:15" ht="13.5" thickBot="1">
      <c r="A2" s="127" t="s">
        <v>15</v>
      </c>
      <c r="B2" s="128"/>
      <c r="C2" s="129"/>
      <c r="D2" s="129"/>
      <c r="E2" s="130"/>
      <c r="F2" s="130"/>
      <c r="G2" s="130"/>
      <c r="H2" s="131"/>
      <c r="I2" s="130"/>
      <c r="J2" s="132"/>
      <c r="K2" s="132"/>
      <c r="M2" s="230" t="s">
        <v>53</v>
      </c>
      <c r="N2" s="231"/>
      <c r="O2" s="135"/>
    </row>
    <row r="3" spans="1:15" ht="12.75">
      <c r="A3" s="136"/>
      <c r="B3" s="137"/>
      <c r="C3" s="137"/>
      <c r="D3" s="137"/>
      <c r="E3" s="137"/>
      <c r="F3" s="137"/>
      <c r="G3" s="137"/>
      <c r="H3" s="137"/>
      <c r="I3" s="137"/>
      <c r="J3" s="137"/>
      <c r="K3" s="137"/>
      <c r="L3" s="137"/>
      <c r="M3" s="232"/>
      <c r="N3" s="232"/>
      <c r="O3" s="139"/>
    </row>
    <row r="4" spans="1:16" ht="15.75" thickBot="1">
      <c r="A4" s="140"/>
      <c r="B4" s="141"/>
      <c r="C4" s="141"/>
      <c r="D4" s="141"/>
      <c r="E4" s="142" t="s">
        <v>17</v>
      </c>
      <c r="F4" s="142"/>
      <c r="G4" s="143"/>
      <c r="H4" s="143"/>
      <c r="I4" s="143"/>
      <c r="J4" s="143"/>
      <c r="K4" s="143"/>
      <c r="L4" s="144"/>
      <c r="M4" s="233"/>
      <c r="N4" s="234"/>
      <c r="O4" s="147"/>
      <c r="P4" s="148"/>
    </row>
    <row r="5" spans="1:15" ht="14.25" thickBot="1" thickTop="1">
      <c r="A5" s="149">
        <v>1</v>
      </c>
      <c r="B5" s="150">
        <v>2</v>
      </c>
      <c r="C5" s="150">
        <v>3</v>
      </c>
      <c r="D5" s="150">
        <v>4</v>
      </c>
      <c r="E5" s="150">
        <v>5</v>
      </c>
      <c r="F5" s="150">
        <v>6</v>
      </c>
      <c r="G5" s="150">
        <v>7</v>
      </c>
      <c r="H5" s="150">
        <v>8</v>
      </c>
      <c r="I5" s="150">
        <v>9</v>
      </c>
      <c r="J5" s="150">
        <v>10</v>
      </c>
      <c r="K5" s="150">
        <v>11</v>
      </c>
      <c r="L5" s="150">
        <v>12</v>
      </c>
      <c r="M5" s="150">
        <v>13</v>
      </c>
      <c r="N5" s="151">
        <v>14</v>
      </c>
      <c r="O5" s="152">
        <v>15</v>
      </c>
    </row>
    <row r="6" spans="1:20" s="163" customFormat="1" ht="53.25" customHeight="1" thickBot="1" thickTop="1">
      <c r="A6" s="337" t="s">
        <v>11</v>
      </c>
      <c r="B6" s="338"/>
      <c r="C6" s="154" t="s">
        <v>13</v>
      </c>
      <c r="D6" s="154" t="s">
        <v>14</v>
      </c>
      <c r="E6" s="154" t="s">
        <v>10</v>
      </c>
      <c r="F6" s="155" t="s">
        <v>0</v>
      </c>
      <c r="G6" s="156" t="s">
        <v>1</v>
      </c>
      <c r="H6" s="157" t="s">
        <v>2</v>
      </c>
      <c r="I6" s="156" t="s">
        <v>3</v>
      </c>
      <c r="J6" s="156" t="s">
        <v>4</v>
      </c>
      <c r="K6" s="158" t="s">
        <v>5</v>
      </c>
      <c r="L6" s="159" t="s">
        <v>6</v>
      </c>
      <c r="M6" s="235" t="s">
        <v>8</v>
      </c>
      <c r="N6" s="153" t="s">
        <v>7</v>
      </c>
      <c r="O6" s="162" t="s">
        <v>16</v>
      </c>
      <c r="T6" s="164"/>
    </row>
    <row r="7" spans="1:15" s="163" customFormat="1" ht="24.75" thickTop="1">
      <c r="A7" s="165" t="s">
        <v>9</v>
      </c>
      <c r="B7" s="166" t="s">
        <v>12</v>
      </c>
      <c r="C7" s="166"/>
      <c r="D7" s="166" t="s">
        <v>54</v>
      </c>
      <c r="E7" s="167"/>
      <c r="F7" s="295"/>
      <c r="G7" s="169"/>
      <c r="H7" s="169"/>
      <c r="I7" s="169"/>
      <c r="J7" s="169"/>
      <c r="K7" s="169"/>
      <c r="L7" s="252"/>
      <c r="M7" s="236"/>
      <c r="N7" s="269"/>
      <c r="O7" s="170"/>
    </row>
    <row r="8" spans="1:15" s="163" customFormat="1" ht="15">
      <c r="A8" s="219"/>
      <c r="B8" s="220"/>
      <c r="C8" s="226" t="s">
        <v>30</v>
      </c>
      <c r="E8" s="298"/>
      <c r="F8" s="296"/>
      <c r="G8" s="292"/>
      <c r="H8" s="292"/>
      <c r="I8" s="292"/>
      <c r="J8" s="292"/>
      <c r="K8" s="293"/>
      <c r="L8" s="294"/>
      <c r="M8" s="278"/>
      <c r="N8" s="270"/>
      <c r="O8" s="256"/>
    </row>
    <row r="9" spans="1:15" s="163" customFormat="1" ht="15">
      <c r="A9" s="219"/>
      <c r="B9" s="220"/>
      <c r="C9" s="220"/>
      <c r="D9" s="220"/>
      <c r="E9" s="184" t="s">
        <v>20</v>
      </c>
      <c r="F9" s="185">
        <v>-1900000</v>
      </c>
      <c r="G9" s="282">
        <v>0</v>
      </c>
      <c r="H9" s="282">
        <v>0</v>
      </c>
      <c r="I9" s="282">
        <v>0</v>
      </c>
      <c r="J9" s="282">
        <v>0</v>
      </c>
      <c r="K9" s="285">
        <v>0</v>
      </c>
      <c r="L9" s="289">
        <f>SUM(F9:K9)</f>
        <v>-1900000</v>
      </c>
      <c r="M9" s="279"/>
      <c r="N9" s="270"/>
      <c r="O9" s="224"/>
    </row>
    <row r="10" spans="1:15" s="163" customFormat="1" ht="15">
      <c r="A10" s="219"/>
      <c r="B10" s="220"/>
      <c r="C10" s="220"/>
      <c r="D10" s="220"/>
      <c r="E10" s="221"/>
      <c r="F10" s="297"/>
      <c r="G10" s="282"/>
      <c r="H10" s="282"/>
      <c r="I10" s="282"/>
      <c r="J10" s="282"/>
      <c r="K10" s="285"/>
      <c r="L10" s="289"/>
      <c r="M10" s="279"/>
      <c r="N10" s="270"/>
      <c r="O10" s="224"/>
    </row>
    <row r="11" spans="1:15" s="163" customFormat="1" ht="36">
      <c r="A11" s="219"/>
      <c r="B11" s="220"/>
      <c r="C11" s="220"/>
      <c r="D11" s="220"/>
      <c r="E11" s="69" t="s">
        <v>26</v>
      </c>
      <c r="F11" s="185">
        <v>-200000</v>
      </c>
      <c r="G11" s="282">
        <v>0</v>
      </c>
      <c r="H11" s="282">
        <v>0</v>
      </c>
      <c r="I11" s="282">
        <v>0</v>
      </c>
      <c r="J11" s="282">
        <v>0</v>
      </c>
      <c r="K11" s="285">
        <v>0</v>
      </c>
      <c r="L11" s="289">
        <f>SUM(F11:K11)</f>
        <v>-200000</v>
      </c>
      <c r="M11" s="280">
        <v>-2</v>
      </c>
      <c r="N11" s="271">
        <v>-1</v>
      </c>
      <c r="O11" s="239" t="s">
        <v>68</v>
      </c>
    </row>
    <row r="12" spans="1:15" s="163" customFormat="1" ht="15">
      <c r="A12" s="219"/>
      <c r="B12" s="220"/>
      <c r="C12" s="220"/>
      <c r="D12" s="220"/>
      <c r="E12" s="225"/>
      <c r="F12" s="185"/>
      <c r="G12" s="282"/>
      <c r="H12" s="282"/>
      <c r="I12" s="282"/>
      <c r="J12" s="282"/>
      <c r="K12" s="285"/>
      <c r="L12" s="289"/>
      <c r="M12" s="280"/>
      <c r="N12" s="270"/>
      <c r="O12" s="224"/>
    </row>
    <row r="13" spans="1:15" s="163" customFormat="1" ht="60">
      <c r="A13" s="219"/>
      <c r="B13" s="220"/>
      <c r="C13" s="220"/>
      <c r="D13" s="220"/>
      <c r="E13" s="225" t="s">
        <v>40</v>
      </c>
      <c r="F13" s="185">
        <v>-1100000</v>
      </c>
      <c r="G13" s="282">
        <v>0</v>
      </c>
      <c r="H13" s="282">
        <v>0</v>
      </c>
      <c r="I13" s="282">
        <v>0</v>
      </c>
      <c r="J13" s="282">
        <v>0</v>
      </c>
      <c r="K13" s="285">
        <v>0</v>
      </c>
      <c r="L13" s="289">
        <f>SUM(F13:K13)</f>
        <v>-1100000</v>
      </c>
      <c r="M13" s="280">
        <v>-4</v>
      </c>
      <c r="N13" s="271">
        <v>-3.3</v>
      </c>
      <c r="O13" s="257" t="s">
        <v>70</v>
      </c>
    </row>
    <row r="14" spans="1:15" s="163" customFormat="1" ht="15">
      <c r="A14" s="219"/>
      <c r="B14" s="220"/>
      <c r="C14" s="220"/>
      <c r="D14" s="220"/>
      <c r="E14" s="225"/>
      <c r="F14" s="185"/>
      <c r="G14" s="282"/>
      <c r="H14" s="282"/>
      <c r="I14" s="282"/>
      <c r="J14" s="282"/>
      <c r="K14" s="285"/>
      <c r="L14" s="289"/>
      <c r="M14" s="280"/>
      <c r="N14" s="270"/>
      <c r="O14" s="224"/>
    </row>
    <row r="15" spans="1:15" s="163" customFormat="1" ht="15">
      <c r="A15" s="219"/>
      <c r="B15" s="220"/>
      <c r="D15" s="226" t="s">
        <v>31</v>
      </c>
      <c r="E15" s="221"/>
      <c r="F15" s="284">
        <f>SUM(F9:F14)</f>
        <v>-3200000</v>
      </c>
      <c r="G15" s="283">
        <f aca="true" t="shared" si="0" ref="G15:N15">SUM(G9:G14)</f>
        <v>0</v>
      </c>
      <c r="H15" s="283">
        <f t="shared" si="0"/>
        <v>0</v>
      </c>
      <c r="I15" s="283">
        <f t="shared" si="0"/>
        <v>0</v>
      </c>
      <c r="J15" s="283">
        <f t="shared" si="0"/>
        <v>0</v>
      </c>
      <c r="K15" s="286">
        <f t="shared" si="0"/>
        <v>0</v>
      </c>
      <c r="L15" s="290">
        <f t="shared" si="0"/>
        <v>-3200000</v>
      </c>
      <c r="M15" s="281">
        <f t="shared" si="0"/>
        <v>-6</v>
      </c>
      <c r="N15" s="272">
        <f t="shared" si="0"/>
        <v>-4.3</v>
      </c>
      <c r="O15" s="224"/>
    </row>
    <row r="16" spans="1:15" s="163" customFormat="1" ht="15">
      <c r="A16" s="219"/>
      <c r="B16" s="220"/>
      <c r="C16" s="220"/>
      <c r="D16" s="220"/>
      <c r="E16" s="221"/>
      <c r="F16" s="297"/>
      <c r="G16" s="282"/>
      <c r="H16" s="282"/>
      <c r="I16" s="282"/>
      <c r="J16" s="282"/>
      <c r="K16" s="285"/>
      <c r="L16" s="288"/>
      <c r="M16" s="280"/>
      <c r="N16" s="270"/>
      <c r="O16" s="224"/>
    </row>
    <row r="17" spans="1:15" ht="12.75">
      <c r="A17" s="171"/>
      <c r="B17" s="172"/>
      <c r="C17" s="173" t="s">
        <v>21</v>
      </c>
      <c r="E17" s="174"/>
      <c r="F17" s="185"/>
      <c r="G17" s="186"/>
      <c r="H17" s="186"/>
      <c r="I17" s="186"/>
      <c r="J17" s="186"/>
      <c r="K17" s="287"/>
      <c r="L17" s="291">
        <f>SUM(F17:K17)</f>
        <v>0</v>
      </c>
      <c r="M17" s="259"/>
      <c r="N17" s="180"/>
      <c r="O17" s="265"/>
    </row>
    <row r="18" spans="1:15" ht="180">
      <c r="A18" s="182"/>
      <c r="B18" s="183"/>
      <c r="C18" s="184"/>
      <c r="E18" s="184" t="s">
        <v>23</v>
      </c>
      <c r="F18" s="185">
        <v>-3200000</v>
      </c>
      <c r="G18" s="186"/>
      <c r="H18" s="186">
        <v>0</v>
      </c>
      <c r="I18" s="186">
        <v>-12000000</v>
      </c>
      <c r="J18" s="186"/>
      <c r="K18" s="187"/>
      <c r="L18" s="246">
        <f>SUM(F18:K18)</f>
        <v>-15200000</v>
      </c>
      <c r="M18" s="260">
        <v>-56</v>
      </c>
      <c r="N18" s="190">
        <v>-45.6</v>
      </c>
      <c r="O18" s="257" t="s">
        <v>69</v>
      </c>
    </row>
    <row r="19" spans="1:15" ht="15">
      <c r="A19" s="182"/>
      <c r="B19" s="183"/>
      <c r="C19" s="184"/>
      <c r="E19" s="184"/>
      <c r="F19" s="185"/>
      <c r="G19" s="186"/>
      <c r="H19" s="186"/>
      <c r="I19" s="186"/>
      <c r="J19" s="186"/>
      <c r="K19" s="187"/>
      <c r="L19" s="188"/>
      <c r="M19" s="260"/>
      <c r="N19" s="190"/>
      <c r="O19" s="257"/>
    </row>
    <row r="20" spans="1:15" s="228" customFormat="1" ht="15">
      <c r="A20" s="242"/>
      <c r="B20" s="243"/>
      <c r="C20" s="244"/>
      <c r="D20" s="226" t="s">
        <v>34</v>
      </c>
      <c r="E20" s="244"/>
      <c r="F20" s="245">
        <f>SUM(F15:F18)</f>
        <v>-6400000</v>
      </c>
      <c r="G20" s="245">
        <f aca="true" t="shared" si="1" ref="G20:N20">SUM(G15:G18)</f>
        <v>0</v>
      </c>
      <c r="H20" s="245">
        <f t="shared" si="1"/>
        <v>0</v>
      </c>
      <c r="I20" s="245">
        <f t="shared" si="1"/>
        <v>-12000000</v>
      </c>
      <c r="J20" s="245">
        <f t="shared" si="1"/>
        <v>0</v>
      </c>
      <c r="K20" s="248">
        <f t="shared" si="1"/>
        <v>0</v>
      </c>
      <c r="L20" s="253">
        <f t="shared" si="1"/>
        <v>-18400000</v>
      </c>
      <c r="M20" s="261">
        <f t="shared" si="1"/>
        <v>-62</v>
      </c>
      <c r="N20" s="273">
        <f t="shared" si="1"/>
        <v>-49.9</v>
      </c>
      <c r="O20" s="258"/>
    </row>
    <row r="21" spans="1:15" ht="15">
      <c r="A21" s="182"/>
      <c r="B21" s="183"/>
      <c r="C21" s="184"/>
      <c r="D21" s="241"/>
      <c r="E21" s="184"/>
      <c r="F21" s="185"/>
      <c r="G21" s="185"/>
      <c r="H21" s="185"/>
      <c r="I21" s="185"/>
      <c r="J21" s="185"/>
      <c r="K21" s="187"/>
      <c r="L21" s="254"/>
      <c r="M21" s="262"/>
      <c r="N21" s="274"/>
      <c r="O21" s="257"/>
    </row>
    <row r="22" spans="1:15" ht="15">
      <c r="A22" s="182"/>
      <c r="B22" s="183"/>
      <c r="C22" s="173" t="s">
        <v>35</v>
      </c>
      <c r="D22" s="241"/>
      <c r="E22" s="184"/>
      <c r="F22" s="185"/>
      <c r="G22" s="185"/>
      <c r="H22" s="185"/>
      <c r="I22" s="185"/>
      <c r="J22" s="185"/>
      <c r="K22" s="187"/>
      <c r="L22" s="254"/>
      <c r="M22" s="262"/>
      <c r="N22" s="274"/>
      <c r="O22" s="257"/>
    </row>
    <row r="23" spans="1:15" ht="15">
      <c r="A23" s="182"/>
      <c r="B23" s="183"/>
      <c r="C23" s="184"/>
      <c r="D23" s="241"/>
      <c r="E23" s="184" t="s">
        <v>23</v>
      </c>
      <c r="F23" s="185">
        <v>-3200000</v>
      </c>
      <c r="G23" s="185"/>
      <c r="H23" s="185"/>
      <c r="I23" s="185">
        <v>-6000000</v>
      </c>
      <c r="J23" s="185"/>
      <c r="K23" s="187"/>
      <c r="L23" s="254">
        <f>SUM(F23:K23)</f>
        <v>-9200000</v>
      </c>
      <c r="M23" s="262">
        <v>-35</v>
      </c>
      <c r="N23" s="275">
        <v>-27.6</v>
      </c>
      <c r="O23" s="257" t="s">
        <v>72</v>
      </c>
    </row>
    <row r="24" spans="1:15" ht="15">
      <c r="A24" s="182"/>
      <c r="B24" s="183"/>
      <c r="C24" s="184"/>
      <c r="D24" s="241"/>
      <c r="E24" s="184"/>
      <c r="F24" s="185"/>
      <c r="G24" s="185"/>
      <c r="H24" s="185"/>
      <c r="I24" s="185"/>
      <c r="J24" s="185"/>
      <c r="K24" s="187"/>
      <c r="L24" s="254"/>
      <c r="M24" s="262"/>
      <c r="N24" s="274"/>
      <c r="O24" s="257"/>
    </row>
    <row r="25" spans="1:15" s="228" customFormat="1" ht="15">
      <c r="A25" s="242"/>
      <c r="B25" s="243"/>
      <c r="C25" s="244"/>
      <c r="D25" s="226" t="s">
        <v>36</v>
      </c>
      <c r="E25" s="244"/>
      <c r="F25" s="245">
        <f>SUM(F20:F23)</f>
        <v>-9600000</v>
      </c>
      <c r="G25" s="245">
        <f aca="true" t="shared" si="2" ref="G25:N25">SUM(G20:G23)</f>
        <v>0</v>
      </c>
      <c r="H25" s="245">
        <f t="shared" si="2"/>
        <v>0</v>
      </c>
      <c r="I25" s="245">
        <f t="shared" si="2"/>
        <v>-18000000</v>
      </c>
      <c r="J25" s="245">
        <f t="shared" si="2"/>
        <v>0</v>
      </c>
      <c r="K25" s="248">
        <f t="shared" si="2"/>
        <v>0</v>
      </c>
      <c r="L25" s="253">
        <f t="shared" si="2"/>
        <v>-27600000</v>
      </c>
      <c r="M25" s="261">
        <f t="shared" si="2"/>
        <v>-97</v>
      </c>
      <c r="N25" s="273">
        <f t="shared" si="2"/>
        <v>-77.5</v>
      </c>
      <c r="O25" s="258"/>
    </row>
    <row r="26" spans="1:15" ht="15">
      <c r="A26" s="182"/>
      <c r="B26" s="183"/>
      <c r="C26" s="184"/>
      <c r="D26" s="241"/>
      <c r="E26" s="184"/>
      <c r="F26" s="185"/>
      <c r="G26" s="185"/>
      <c r="H26" s="185"/>
      <c r="I26" s="185"/>
      <c r="J26" s="185"/>
      <c r="K26" s="187"/>
      <c r="L26" s="254"/>
      <c r="M26" s="262"/>
      <c r="N26" s="274"/>
      <c r="O26" s="257"/>
    </row>
    <row r="27" spans="1:15" ht="12.75">
      <c r="A27" s="182"/>
      <c r="B27" s="183"/>
      <c r="C27" s="184"/>
      <c r="E27" s="184"/>
      <c r="F27" s="185"/>
      <c r="G27" s="186"/>
      <c r="H27" s="186"/>
      <c r="I27" s="186"/>
      <c r="J27" s="186"/>
      <c r="K27" s="187"/>
      <c r="L27" s="188">
        <f>SUM(F27:K27)</f>
        <v>0</v>
      </c>
      <c r="M27" s="260"/>
      <c r="N27" s="190"/>
      <c r="O27" s="266"/>
    </row>
    <row r="28" spans="1:15" ht="12.75">
      <c r="A28" s="182"/>
      <c r="B28" s="183"/>
      <c r="C28" s="173" t="s">
        <v>22</v>
      </c>
      <c r="E28" s="184"/>
      <c r="F28" s="185"/>
      <c r="G28" s="186"/>
      <c r="H28" s="186"/>
      <c r="I28" s="186"/>
      <c r="J28" s="186"/>
      <c r="K28" s="187"/>
      <c r="L28" s="188">
        <f>SUM(F28:K28)</f>
        <v>0</v>
      </c>
      <c r="M28" s="260"/>
      <c r="N28" s="190"/>
      <c r="O28" s="266"/>
    </row>
    <row r="29" spans="1:15" ht="90">
      <c r="A29" s="182"/>
      <c r="B29" s="183"/>
      <c r="C29" s="184"/>
      <c r="E29" s="192" t="s">
        <v>55</v>
      </c>
      <c r="F29" s="185">
        <v>-3200000</v>
      </c>
      <c r="G29" s="186"/>
      <c r="H29" s="186"/>
      <c r="I29" s="186">
        <v>-6000000</v>
      </c>
      <c r="J29" s="186"/>
      <c r="K29" s="187"/>
      <c r="L29" s="246">
        <f>SUM(F29:K29)</f>
        <v>-9200000</v>
      </c>
      <c r="M29" s="262">
        <v>-35</v>
      </c>
      <c r="N29" s="275">
        <v>-27.6</v>
      </c>
      <c r="O29" s="257" t="s">
        <v>71</v>
      </c>
    </row>
    <row r="30" spans="1:15" ht="15">
      <c r="A30" s="182"/>
      <c r="B30" s="183"/>
      <c r="C30" s="184"/>
      <c r="E30" s="192"/>
      <c r="F30" s="185"/>
      <c r="G30" s="186"/>
      <c r="H30" s="186"/>
      <c r="I30" s="186"/>
      <c r="J30" s="186"/>
      <c r="K30" s="187"/>
      <c r="L30" s="246"/>
      <c r="M30" s="262"/>
      <c r="N30" s="275"/>
      <c r="O30" s="257"/>
    </row>
    <row r="31" spans="1:15" s="228" customFormat="1" ht="15">
      <c r="A31" s="242"/>
      <c r="B31" s="243"/>
      <c r="C31" s="244"/>
      <c r="D31" s="226" t="s">
        <v>44</v>
      </c>
      <c r="E31" s="247"/>
      <c r="F31" s="245">
        <f>SUM(F25:F29)</f>
        <v>-12800000</v>
      </c>
      <c r="G31" s="245">
        <f aca="true" t="shared" si="3" ref="G31:N31">SUM(G25:G29)</f>
        <v>0</v>
      </c>
      <c r="H31" s="245">
        <f t="shared" si="3"/>
        <v>0</v>
      </c>
      <c r="I31" s="245">
        <f t="shared" si="3"/>
        <v>-24000000</v>
      </c>
      <c r="J31" s="245">
        <f t="shared" si="3"/>
        <v>0</v>
      </c>
      <c r="K31" s="248">
        <f t="shared" si="3"/>
        <v>0</v>
      </c>
      <c r="L31" s="253">
        <f t="shared" si="3"/>
        <v>-36800000</v>
      </c>
      <c r="M31" s="261">
        <f t="shared" si="3"/>
        <v>-132</v>
      </c>
      <c r="N31" s="273">
        <f t="shared" si="3"/>
        <v>-105.1</v>
      </c>
      <c r="O31" s="258"/>
    </row>
    <row r="32" spans="1:15" s="228" customFormat="1" ht="15">
      <c r="A32" s="242"/>
      <c r="B32" s="243"/>
      <c r="C32" s="244"/>
      <c r="D32" s="241"/>
      <c r="E32" s="247"/>
      <c r="F32" s="245"/>
      <c r="G32" s="245"/>
      <c r="H32" s="245"/>
      <c r="I32" s="245"/>
      <c r="J32" s="245"/>
      <c r="K32" s="248"/>
      <c r="L32" s="253"/>
      <c r="M32" s="261"/>
      <c r="N32" s="273"/>
      <c r="O32" s="258"/>
    </row>
    <row r="33" spans="1:15" s="228" customFormat="1" ht="15">
      <c r="A33" s="242"/>
      <c r="B33" s="243"/>
      <c r="C33" s="173" t="s">
        <v>45</v>
      </c>
      <c r="D33" s="241"/>
      <c r="E33" s="247"/>
      <c r="F33" s="245"/>
      <c r="G33" s="245"/>
      <c r="H33" s="245"/>
      <c r="I33" s="245"/>
      <c r="J33" s="245"/>
      <c r="K33" s="248"/>
      <c r="L33" s="253"/>
      <c r="M33" s="261"/>
      <c r="N33" s="273"/>
      <c r="O33" s="258"/>
    </row>
    <row r="34" spans="1:15" s="228" customFormat="1" ht="15">
      <c r="A34" s="242"/>
      <c r="B34" s="243"/>
      <c r="C34" s="244"/>
      <c r="D34" s="241"/>
      <c r="E34" s="184" t="s">
        <v>23</v>
      </c>
      <c r="F34" s="185">
        <v>-3200000</v>
      </c>
      <c r="G34" s="185"/>
      <c r="H34" s="185"/>
      <c r="I34" s="185">
        <v>-6000000</v>
      </c>
      <c r="J34" s="185"/>
      <c r="K34" s="187"/>
      <c r="L34" s="254">
        <f>SUM(F34:K34)</f>
        <v>-9200000</v>
      </c>
      <c r="M34" s="262">
        <v>-23</v>
      </c>
      <c r="N34" s="275">
        <v>-18.6</v>
      </c>
      <c r="O34" s="257" t="s">
        <v>72</v>
      </c>
    </row>
    <row r="35" spans="1:15" ht="12.75">
      <c r="A35" s="182"/>
      <c r="B35" s="183"/>
      <c r="C35" s="184"/>
      <c r="E35" s="184"/>
      <c r="F35" s="185"/>
      <c r="G35" s="186"/>
      <c r="H35" s="186"/>
      <c r="I35" s="186"/>
      <c r="J35" s="186"/>
      <c r="K35" s="187"/>
      <c r="L35" s="188"/>
      <c r="M35" s="260"/>
      <c r="N35" s="190"/>
      <c r="O35" s="266"/>
    </row>
    <row r="36" spans="1:15" s="228" customFormat="1" ht="15">
      <c r="A36" s="242"/>
      <c r="B36" s="243"/>
      <c r="C36" s="244"/>
      <c r="D36" s="226" t="s">
        <v>47</v>
      </c>
      <c r="E36" s="247"/>
      <c r="F36" s="245">
        <f>SUM(F31:F35)</f>
        <v>-16000000</v>
      </c>
      <c r="G36" s="245">
        <f aca="true" t="shared" si="4" ref="G36:N36">SUM(G31:G35)</f>
        <v>0</v>
      </c>
      <c r="H36" s="245">
        <f t="shared" si="4"/>
        <v>0</v>
      </c>
      <c r="I36" s="245">
        <f t="shared" si="4"/>
        <v>-30000000</v>
      </c>
      <c r="J36" s="245">
        <f t="shared" si="4"/>
        <v>0</v>
      </c>
      <c r="K36" s="248">
        <f t="shared" si="4"/>
        <v>0</v>
      </c>
      <c r="L36" s="253">
        <f t="shared" si="4"/>
        <v>-46000000</v>
      </c>
      <c r="M36" s="261">
        <f t="shared" si="4"/>
        <v>-155</v>
      </c>
      <c r="N36" s="273">
        <f t="shared" si="4"/>
        <v>-123.69999999999999</v>
      </c>
      <c r="O36" s="258"/>
    </row>
    <row r="37" spans="1:15" ht="12.75">
      <c r="A37" s="182"/>
      <c r="B37" s="183"/>
      <c r="C37" s="184"/>
      <c r="E37" s="184"/>
      <c r="F37" s="185"/>
      <c r="G37" s="186"/>
      <c r="H37" s="186"/>
      <c r="I37" s="186"/>
      <c r="J37" s="186"/>
      <c r="K37" s="187"/>
      <c r="L37" s="188">
        <f aca="true" t="shared" si="5" ref="L37:L42">SUM(F37:K37)</f>
        <v>0</v>
      </c>
      <c r="M37" s="260"/>
      <c r="N37" s="190"/>
      <c r="O37" s="266"/>
    </row>
    <row r="38" spans="1:15" ht="12.75">
      <c r="A38" s="182"/>
      <c r="B38" s="183"/>
      <c r="C38" s="173" t="s">
        <v>24</v>
      </c>
      <c r="E38" s="184"/>
      <c r="F38" s="185"/>
      <c r="G38" s="186"/>
      <c r="H38" s="186"/>
      <c r="I38" s="186"/>
      <c r="J38" s="186"/>
      <c r="K38" s="187"/>
      <c r="L38" s="188">
        <f t="shared" si="5"/>
        <v>0</v>
      </c>
      <c r="M38" s="260"/>
      <c r="N38" s="190"/>
      <c r="O38" s="266"/>
    </row>
    <row r="39" spans="1:15" ht="36">
      <c r="A39" s="182"/>
      <c r="B39" s="183"/>
      <c r="C39" s="183"/>
      <c r="D39" s="184"/>
      <c r="E39" s="192" t="s">
        <v>56</v>
      </c>
      <c r="F39" s="185">
        <v>-3200000</v>
      </c>
      <c r="G39" s="185"/>
      <c r="H39" s="185"/>
      <c r="I39" s="185">
        <v>-6000000</v>
      </c>
      <c r="J39" s="185"/>
      <c r="K39" s="187"/>
      <c r="L39" s="254">
        <f t="shared" si="5"/>
        <v>-9200000</v>
      </c>
      <c r="M39" s="262">
        <v>-31</v>
      </c>
      <c r="N39" s="275">
        <v>-27.6</v>
      </c>
      <c r="O39" s="257" t="s">
        <v>72</v>
      </c>
    </row>
    <row r="40" spans="1:15" ht="12.75">
      <c r="A40" s="182"/>
      <c r="B40" s="183"/>
      <c r="C40" s="183"/>
      <c r="D40" s="184"/>
      <c r="E40" s="184"/>
      <c r="F40" s="185"/>
      <c r="G40" s="186"/>
      <c r="H40" s="186"/>
      <c r="I40" s="186"/>
      <c r="J40" s="186"/>
      <c r="K40" s="187"/>
      <c r="L40" s="188">
        <f t="shared" si="5"/>
        <v>0</v>
      </c>
      <c r="M40" s="260"/>
      <c r="N40" s="190"/>
      <c r="O40" s="266"/>
    </row>
    <row r="41" spans="1:15" ht="12.75">
      <c r="A41" s="182"/>
      <c r="B41" s="183"/>
      <c r="C41" s="183"/>
      <c r="D41" s="184"/>
      <c r="E41" s="184"/>
      <c r="F41" s="185"/>
      <c r="G41" s="186"/>
      <c r="H41" s="186"/>
      <c r="I41" s="186"/>
      <c r="J41" s="186"/>
      <c r="K41" s="187"/>
      <c r="L41" s="188">
        <f t="shared" si="5"/>
        <v>0</v>
      </c>
      <c r="M41" s="260"/>
      <c r="N41" s="190"/>
      <c r="O41" s="266"/>
    </row>
    <row r="42" spans="1:15" ht="12.75">
      <c r="A42" s="193"/>
      <c r="B42" s="194"/>
      <c r="C42" s="195"/>
      <c r="D42" s="196"/>
      <c r="E42" s="197"/>
      <c r="F42" s="198"/>
      <c r="G42" s="199"/>
      <c r="H42" s="199"/>
      <c r="I42" s="199"/>
      <c r="J42" s="199"/>
      <c r="K42" s="200"/>
      <c r="L42" s="188">
        <f t="shared" si="5"/>
        <v>0</v>
      </c>
      <c r="M42" s="263"/>
      <c r="N42" s="202"/>
      <c r="O42" s="267"/>
    </row>
    <row r="43" spans="1:15" ht="13.5" thickBot="1">
      <c r="A43" s="204"/>
      <c r="B43" s="205"/>
      <c r="C43" s="206"/>
      <c r="D43" s="207" t="s">
        <v>52</v>
      </c>
      <c r="E43" s="208"/>
      <c r="F43" s="209">
        <f>SUM(F36:F40)</f>
        <v>-19200000</v>
      </c>
      <c r="G43" s="209">
        <f aca="true" t="shared" si="6" ref="G43:N43">SUM(G36:G40)</f>
        <v>0</v>
      </c>
      <c r="H43" s="209">
        <f t="shared" si="6"/>
        <v>0</v>
      </c>
      <c r="I43" s="209">
        <f t="shared" si="6"/>
        <v>-36000000</v>
      </c>
      <c r="J43" s="209">
        <f t="shared" si="6"/>
        <v>0</v>
      </c>
      <c r="K43" s="211">
        <f t="shared" si="6"/>
        <v>0</v>
      </c>
      <c r="L43" s="255">
        <f t="shared" si="6"/>
        <v>-55200000</v>
      </c>
      <c r="M43" s="264">
        <f t="shared" si="6"/>
        <v>-186</v>
      </c>
      <c r="N43" s="276">
        <f t="shared" si="6"/>
        <v>-151.29999999999998</v>
      </c>
      <c r="O43" s="268"/>
    </row>
    <row r="44" ht="13.5" thickTop="1"/>
    <row r="45" spans="10:15" ht="12.75">
      <c r="J45" s="216"/>
      <c r="K45" s="216"/>
      <c r="L45" s="217"/>
      <c r="N45" s="238"/>
      <c r="O45" s="217"/>
    </row>
    <row r="48" ht="12.75">
      <c r="K48" s="216"/>
    </row>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sheetData>
  <sheetProtection/>
  <mergeCells count="1">
    <mergeCell ref="A6:B6"/>
  </mergeCells>
  <printOptions/>
  <pageMargins left="0.27" right="0.2" top="0.75" bottom="0.75" header="0.53" footer="0.5"/>
  <pageSetup fitToHeight="10" fitToWidth="1" horizontalDpi="600" verticalDpi="600" orientation="landscape" scale="64" r:id="rId1"/>
  <headerFooter alignWithMargins="0">
    <oddFooter>&amp;L&amp;8LFO:09-11
Detail of 25% Reduction to EBL&amp;R&amp;8Page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33"/>
  <sheetViews>
    <sheetView zoomScale="77" zoomScaleNormal="77" zoomScalePageLayoutView="0" workbookViewId="0" topLeftCell="A1">
      <selection activeCell="A1" sqref="A1"/>
    </sheetView>
  </sheetViews>
  <sheetFormatPr defaultColWidth="9.140625" defaultRowHeight="12.75"/>
  <cols>
    <col min="1" max="1" width="5.7109375" style="126" customWidth="1"/>
    <col min="2" max="2" width="6.00390625" style="126" customWidth="1"/>
    <col min="3" max="3" width="7.00390625" style="126" customWidth="1"/>
    <col min="4" max="4" width="9.140625" style="126" customWidth="1"/>
    <col min="5" max="5" width="30.7109375" style="126" customWidth="1"/>
    <col min="6" max="11" width="12.7109375" style="126" customWidth="1"/>
    <col min="12" max="12" width="15.57421875" style="309" customWidth="1"/>
    <col min="13" max="13" width="7.7109375" style="126" customWidth="1"/>
    <col min="14" max="14" width="8.7109375" style="126" customWidth="1"/>
    <col min="15" max="15" width="45.421875" style="126" customWidth="1"/>
    <col min="16" max="16384" width="9.140625" style="126" customWidth="1"/>
  </cols>
  <sheetData>
    <row r="1" spans="1:15" ht="16.5" thickBot="1">
      <c r="A1" s="119" t="s">
        <v>79</v>
      </c>
      <c r="B1" s="120"/>
      <c r="C1" s="120"/>
      <c r="D1" s="121"/>
      <c r="E1" s="120"/>
      <c r="F1" s="122"/>
      <c r="G1" s="120"/>
      <c r="H1" s="120"/>
      <c r="I1" s="120"/>
      <c r="J1" s="120"/>
      <c r="K1" s="120"/>
      <c r="L1" s="308"/>
      <c r="M1" s="124"/>
      <c r="N1" s="124"/>
      <c r="O1" s="125"/>
    </row>
    <row r="2" spans="1:15" ht="13.5" thickBot="1">
      <c r="A2" s="127" t="s">
        <v>15</v>
      </c>
      <c r="B2" s="128"/>
      <c r="C2" s="129"/>
      <c r="D2" s="129"/>
      <c r="E2" s="130"/>
      <c r="F2" s="130"/>
      <c r="G2" s="130"/>
      <c r="H2" s="131"/>
      <c r="I2" s="130"/>
      <c r="J2" s="132"/>
      <c r="K2" s="132"/>
      <c r="M2" s="133" t="s">
        <v>53</v>
      </c>
      <c r="N2" s="134"/>
      <c r="O2" s="135"/>
    </row>
    <row r="3" spans="1:15" ht="12.75">
      <c r="A3" s="136"/>
      <c r="B3" s="137"/>
      <c r="C3" s="137"/>
      <c r="D3" s="137"/>
      <c r="E3" s="137"/>
      <c r="F3" s="137"/>
      <c r="G3" s="137"/>
      <c r="H3" s="137"/>
      <c r="I3" s="137"/>
      <c r="J3" s="137"/>
      <c r="K3" s="137"/>
      <c r="L3" s="310"/>
      <c r="M3" s="138"/>
      <c r="N3" s="138"/>
      <c r="O3" s="139"/>
    </row>
    <row r="4" spans="1:16" ht="15.75" thickBot="1">
      <c r="A4" s="140"/>
      <c r="B4" s="141"/>
      <c r="C4" s="141"/>
      <c r="D4" s="141"/>
      <c r="E4" s="142" t="s">
        <v>17</v>
      </c>
      <c r="F4" s="142"/>
      <c r="G4" s="143"/>
      <c r="H4" s="143"/>
      <c r="I4" s="143"/>
      <c r="J4" s="143"/>
      <c r="K4" s="143"/>
      <c r="L4" s="311"/>
      <c r="M4" s="145"/>
      <c r="N4" s="146"/>
      <c r="O4" s="147"/>
      <c r="P4" s="148"/>
    </row>
    <row r="5" spans="1:15" ht="14.25" thickBot="1" thickTop="1">
      <c r="A5" s="149">
        <v>1</v>
      </c>
      <c r="B5" s="150">
        <v>2</v>
      </c>
      <c r="C5" s="150">
        <v>3</v>
      </c>
      <c r="D5" s="150">
        <v>4</v>
      </c>
      <c r="E5" s="150">
        <v>5</v>
      </c>
      <c r="F5" s="150">
        <v>6</v>
      </c>
      <c r="G5" s="150">
        <v>7</v>
      </c>
      <c r="H5" s="150">
        <v>8</v>
      </c>
      <c r="I5" s="150">
        <v>9</v>
      </c>
      <c r="J5" s="150">
        <v>10</v>
      </c>
      <c r="K5" s="150">
        <v>11</v>
      </c>
      <c r="L5" s="312">
        <v>12</v>
      </c>
      <c r="M5" s="150">
        <v>13</v>
      </c>
      <c r="N5" s="151">
        <v>14</v>
      </c>
      <c r="O5" s="152">
        <v>15</v>
      </c>
    </row>
    <row r="6" spans="1:20" s="163" customFormat="1" ht="53.25" customHeight="1" thickBot="1" thickTop="1">
      <c r="A6" s="337" t="s">
        <v>11</v>
      </c>
      <c r="B6" s="338"/>
      <c r="C6" s="154" t="s">
        <v>13</v>
      </c>
      <c r="D6" s="154" t="s">
        <v>14</v>
      </c>
      <c r="E6" s="154" t="s">
        <v>10</v>
      </c>
      <c r="F6" s="155" t="s">
        <v>0</v>
      </c>
      <c r="G6" s="156" t="s">
        <v>1</v>
      </c>
      <c r="H6" s="157" t="s">
        <v>2</v>
      </c>
      <c r="I6" s="156" t="s">
        <v>3</v>
      </c>
      <c r="J6" s="156" t="s">
        <v>4</v>
      </c>
      <c r="K6" s="158" t="s">
        <v>5</v>
      </c>
      <c r="L6" s="313" t="s">
        <v>6</v>
      </c>
      <c r="M6" s="160" t="s">
        <v>8</v>
      </c>
      <c r="N6" s="161" t="s">
        <v>7</v>
      </c>
      <c r="O6" s="162" t="s">
        <v>16</v>
      </c>
      <c r="T6" s="164"/>
    </row>
    <row r="7" spans="1:15" s="163" customFormat="1" ht="24.75" thickTop="1">
      <c r="A7" s="165" t="s">
        <v>9</v>
      </c>
      <c r="B7" s="166" t="s">
        <v>12</v>
      </c>
      <c r="C7" s="166"/>
      <c r="D7" s="167" t="s">
        <v>57</v>
      </c>
      <c r="E7" s="167"/>
      <c r="F7" s="168"/>
      <c r="G7" s="169"/>
      <c r="H7" s="169"/>
      <c r="I7" s="169"/>
      <c r="J7" s="169"/>
      <c r="K7" s="169"/>
      <c r="L7" s="315"/>
      <c r="M7" s="168"/>
      <c r="N7" s="317"/>
      <c r="O7" s="170"/>
    </row>
    <row r="8" spans="1:15" s="163" customFormat="1" ht="15">
      <c r="A8" s="219"/>
      <c r="B8" s="220"/>
      <c r="C8" s="226" t="s">
        <v>30</v>
      </c>
      <c r="D8" s="221"/>
      <c r="E8" s="298"/>
      <c r="F8" s="222"/>
      <c r="G8" s="223"/>
      <c r="H8" s="223"/>
      <c r="I8" s="223"/>
      <c r="J8" s="223"/>
      <c r="K8" s="223"/>
      <c r="L8" s="316"/>
      <c r="M8" s="222"/>
      <c r="N8" s="318"/>
      <c r="O8" s="256"/>
    </row>
    <row r="9" spans="1:15" ht="12.75">
      <c r="A9" s="182"/>
      <c r="B9" s="183"/>
      <c r="C9" s="183"/>
      <c r="D9" s="184"/>
      <c r="E9" s="184" t="s">
        <v>20</v>
      </c>
      <c r="F9" s="185">
        <v>-1900000</v>
      </c>
      <c r="G9" s="186"/>
      <c r="H9" s="186"/>
      <c r="I9" s="186"/>
      <c r="J9" s="186"/>
      <c r="K9" s="187"/>
      <c r="L9" s="314">
        <f>SUM(F9:K9)</f>
        <v>-1900000</v>
      </c>
      <c r="M9" s="250"/>
      <c r="N9" s="190"/>
      <c r="O9" s="266"/>
    </row>
    <row r="10" spans="1:15" ht="12.75">
      <c r="A10" s="301"/>
      <c r="B10" s="302"/>
      <c r="C10" s="302"/>
      <c r="D10" s="320"/>
      <c r="E10" s="326"/>
      <c r="F10" s="185"/>
      <c r="G10" s="186"/>
      <c r="H10" s="186"/>
      <c r="I10" s="186"/>
      <c r="J10" s="186"/>
      <c r="K10" s="287"/>
      <c r="L10" s="321"/>
      <c r="M10" s="303"/>
      <c r="N10" s="319"/>
      <c r="O10" s="304"/>
    </row>
    <row r="11" spans="1:15" ht="12.75">
      <c r="A11" s="301"/>
      <c r="B11" s="302"/>
      <c r="C11" s="302"/>
      <c r="D11" s="320"/>
      <c r="E11" s="326" t="s">
        <v>76</v>
      </c>
      <c r="F11" s="185">
        <v>-450000</v>
      </c>
      <c r="G11" s="186"/>
      <c r="H11" s="186"/>
      <c r="I11" s="186"/>
      <c r="J11" s="186"/>
      <c r="K11" s="287"/>
      <c r="L11" s="321">
        <f>SUM(F11:K11)</f>
        <v>-450000</v>
      </c>
      <c r="M11" s="303">
        <v>-3</v>
      </c>
      <c r="N11" s="319">
        <v>-2.1</v>
      </c>
      <c r="O11" s="304" t="s">
        <v>83</v>
      </c>
    </row>
    <row r="12" spans="1:15" s="163" customFormat="1" ht="15">
      <c r="A12" s="219"/>
      <c r="B12" s="220"/>
      <c r="C12" s="220"/>
      <c r="D12" s="277"/>
      <c r="E12" s="327"/>
      <c r="F12" s="297"/>
      <c r="G12" s="282"/>
      <c r="H12" s="282"/>
      <c r="I12" s="282"/>
      <c r="J12" s="282"/>
      <c r="K12" s="285"/>
      <c r="L12" s="322"/>
      <c r="M12" s="222"/>
      <c r="N12" s="318"/>
      <c r="O12" s="224"/>
    </row>
    <row r="13" spans="1:15" s="163" customFormat="1" ht="15">
      <c r="A13" s="219"/>
      <c r="B13" s="220"/>
      <c r="C13" s="220"/>
      <c r="D13" s="306" t="s">
        <v>31</v>
      </c>
      <c r="E13" s="327"/>
      <c r="F13" s="284">
        <f>SUM(F9:F11)</f>
        <v>-2350000</v>
      </c>
      <c r="G13" s="283">
        <f aca="true" t="shared" si="0" ref="G13:N13">SUM(G9:G11)</f>
        <v>0</v>
      </c>
      <c r="H13" s="283">
        <f t="shared" si="0"/>
        <v>0</v>
      </c>
      <c r="I13" s="283">
        <f t="shared" si="0"/>
        <v>0</v>
      </c>
      <c r="J13" s="283">
        <f t="shared" si="0"/>
        <v>0</v>
      </c>
      <c r="K13" s="286">
        <f t="shared" si="0"/>
        <v>0</v>
      </c>
      <c r="L13" s="323">
        <f t="shared" si="0"/>
        <v>-2350000</v>
      </c>
      <c r="M13" s="227">
        <f t="shared" si="0"/>
        <v>-3</v>
      </c>
      <c r="N13" s="272">
        <f t="shared" si="0"/>
        <v>-2.1</v>
      </c>
      <c r="O13" s="224"/>
    </row>
    <row r="14" spans="1:15" s="163" customFormat="1" ht="15">
      <c r="A14" s="219"/>
      <c r="B14" s="220"/>
      <c r="C14" s="220"/>
      <c r="D14" s="305"/>
      <c r="E14" s="327"/>
      <c r="F14" s="297"/>
      <c r="G14" s="282"/>
      <c r="H14" s="282"/>
      <c r="I14" s="282"/>
      <c r="J14" s="282"/>
      <c r="K14" s="285"/>
      <c r="L14" s="322"/>
      <c r="M14" s="222"/>
      <c r="N14" s="318"/>
      <c r="O14" s="224"/>
    </row>
    <row r="15" spans="1:15" ht="12.75">
      <c r="A15" s="171"/>
      <c r="B15" s="172"/>
      <c r="C15" s="218" t="s">
        <v>58</v>
      </c>
      <c r="E15" s="328"/>
      <c r="F15" s="185"/>
      <c r="G15" s="186"/>
      <c r="H15" s="186"/>
      <c r="I15" s="186"/>
      <c r="J15" s="186"/>
      <c r="K15" s="287"/>
      <c r="L15" s="324">
        <f aca="true" t="shared" si="1" ref="L15:L32">SUM(F15:K15)</f>
        <v>0</v>
      </c>
      <c r="M15" s="249"/>
      <c r="N15" s="180"/>
      <c r="O15" s="265"/>
    </row>
    <row r="16" spans="1:15" ht="150">
      <c r="A16" s="182"/>
      <c r="B16" s="183"/>
      <c r="C16" s="183"/>
      <c r="D16" s="184"/>
      <c r="E16" s="192" t="s">
        <v>59</v>
      </c>
      <c r="F16" s="185">
        <v>-2350000</v>
      </c>
      <c r="G16" s="186"/>
      <c r="H16" s="186"/>
      <c r="I16" s="186"/>
      <c r="J16" s="186"/>
      <c r="K16" s="287"/>
      <c r="L16" s="325">
        <f t="shared" si="1"/>
        <v>-2350000</v>
      </c>
      <c r="M16" s="250">
        <v>-10</v>
      </c>
      <c r="N16" s="190">
        <v>-7.8</v>
      </c>
      <c r="O16" s="257" t="s">
        <v>77</v>
      </c>
    </row>
    <row r="17" spans="1:15" ht="12.75">
      <c r="A17" s="182"/>
      <c r="B17" s="183"/>
      <c r="C17" s="183"/>
      <c r="D17" s="184"/>
      <c r="E17" s="192"/>
      <c r="F17" s="185"/>
      <c r="G17" s="186"/>
      <c r="H17" s="186"/>
      <c r="I17" s="186"/>
      <c r="J17" s="186"/>
      <c r="K17" s="187"/>
      <c r="L17" s="314"/>
      <c r="M17" s="250"/>
      <c r="N17" s="190"/>
      <c r="O17" s="266"/>
    </row>
    <row r="18" spans="1:15" ht="12.75">
      <c r="A18" s="182"/>
      <c r="B18" s="183"/>
      <c r="C18" s="218" t="s">
        <v>74</v>
      </c>
      <c r="D18" s="184"/>
      <c r="E18" s="192"/>
      <c r="F18" s="185"/>
      <c r="G18" s="186"/>
      <c r="H18" s="186"/>
      <c r="I18" s="186"/>
      <c r="J18" s="186"/>
      <c r="K18" s="187"/>
      <c r="L18" s="314"/>
      <c r="M18" s="250"/>
      <c r="N18" s="190"/>
      <c r="O18" s="266"/>
    </row>
    <row r="19" spans="1:15" ht="24">
      <c r="A19" s="182"/>
      <c r="B19" s="183"/>
      <c r="C19" s="307"/>
      <c r="D19" s="184"/>
      <c r="E19" s="192" t="s">
        <v>59</v>
      </c>
      <c r="F19" s="185">
        <v>-2350000</v>
      </c>
      <c r="G19" s="186"/>
      <c r="H19" s="186"/>
      <c r="I19" s="186"/>
      <c r="J19" s="186"/>
      <c r="K19" s="187"/>
      <c r="L19" s="314">
        <f>SUM(F19:K19)</f>
        <v>-2350000</v>
      </c>
      <c r="M19" s="250">
        <v>-10</v>
      </c>
      <c r="N19" s="190">
        <v>-7.8</v>
      </c>
      <c r="O19" s="266" t="s">
        <v>82</v>
      </c>
    </row>
    <row r="20" spans="1:15" ht="12.75">
      <c r="A20" s="182"/>
      <c r="B20" s="183"/>
      <c r="C20" s="307"/>
      <c r="D20" s="184"/>
      <c r="E20" s="192"/>
      <c r="F20" s="185"/>
      <c r="G20" s="186"/>
      <c r="H20" s="186"/>
      <c r="I20" s="186"/>
      <c r="J20" s="186"/>
      <c r="K20" s="187"/>
      <c r="L20" s="314"/>
      <c r="M20" s="250"/>
      <c r="N20" s="190"/>
      <c r="O20" s="266"/>
    </row>
    <row r="21" spans="1:15" ht="12.75">
      <c r="A21" s="182"/>
      <c r="B21" s="183"/>
      <c r="C21" s="183"/>
      <c r="D21" s="184"/>
      <c r="E21" s="184"/>
      <c r="F21" s="185"/>
      <c r="G21" s="186"/>
      <c r="H21" s="186"/>
      <c r="I21" s="186"/>
      <c r="J21" s="186"/>
      <c r="K21" s="187"/>
      <c r="L21" s="314">
        <f t="shared" si="1"/>
        <v>0</v>
      </c>
      <c r="M21" s="250"/>
      <c r="N21" s="190"/>
      <c r="O21" s="266"/>
    </row>
    <row r="22" spans="1:15" ht="12.75">
      <c r="A22" s="182"/>
      <c r="B22" s="183"/>
      <c r="C22" s="218" t="s">
        <v>60</v>
      </c>
      <c r="E22" s="184"/>
      <c r="F22" s="185"/>
      <c r="G22" s="186"/>
      <c r="H22" s="186"/>
      <c r="I22" s="186"/>
      <c r="J22" s="186"/>
      <c r="K22" s="187"/>
      <c r="L22" s="314">
        <f t="shared" si="1"/>
        <v>0</v>
      </c>
      <c r="M22" s="250"/>
      <c r="N22" s="190"/>
      <c r="O22" s="266"/>
    </row>
    <row r="23" spans="1:15" ht="132.75" customHeight="1">
      <c r="A23" s="182"/>
      <c r="B23" s="183"/>
      <c r="C23" s="183"/>
      <c r="D23" s="184"/>
      <c r="E23" s="192" t="s">
        <v>59</v>
      </c>
      <c r="F23" s="185">
        <v>-2350000</v>
      </c>
      <c r="G23" s="186"/>
      <c r="H23" s="186"/>
      <c r="I23" s="186"/>
      <c r="J23" s="186"/>
      <c r="K23" s="187"/>
      <c r="L23" s="314">
        <f t="shared" si="1"/>
        <v>-2350000</v>
      </c>
      <c r="M23" s="250">
        <v>-10</v>
      </c>
      <c r="N23" s="190">
        <v>-7.8</v>
      </c>
      <c r="O23" s="257" t="s">
        <v>78</v>
      </c>
    </row>
    <row r="24" spans="1:15" ht="15" customHeight="1">
      <c r="A24" s="182"/>
      <c r="B24" s="183"/>
      <c r="C24" s="183"/>
      <c r="D24" s="184"/>
      <c r="E24" s="184"/>
      <c r="F24" s="185"/>
      <c r="G24" s="186"/>
      <c r="H24" s="186"/>
      <c r="I24" s="186"/>
      <c r="J24" s="186"/>
      <c r="K24" s="187"/>
      <c r="L24" s="314"/>
      <c r="M24" s="250"/>
      <c r="N24" s="190"/>
      <c r="O24" s="266"/>
    </row>
    <row r="25" spans="1:15" ht="15" customHeight="1">
      <c r="A25" s="182"/>
      <c r="B25" s="183"/>
      <c r="C25" s="300" t="s">
        <v>75</v>
      </c>
      <c r="D25" s="184"/>
      <c r="E25" s="184"/>
      <c r="F25" s="185"/>
      <c r="G25" s="186"/>
      <c r="H25" s="186"/>
      <c r="I25" s="186"/>
      <c r="J25" s="186"/>
      <c r="K25" s="187"/>
      <c r="L25" s="314"/>
      <c r="M25" s="250"/>
      <c r="N25" s="190"/>
      <c r="O25" s="266"/>
    </row>
    <row r="26" spans="1:15" ht="15" customHeight="1">
      <c r="A26" s="182"/>
      <c r="B26" s="183"/>
      <c r="C26" s="183"/>
      <c r="D26" s="184"/>
      <c r="E26" s="192" t="s">
        <v>59</v>
      </c>
      <c r="F26" s="185">
        <v>-2350000</v>
      </c>
      <c r="G26" s="186"/>
      <c r="H26" s="186"/>
      <c r="I26" s="186"/>
      <c r="J26" s="186"/>
      <c r="K26" s="187"/>
      <c r="L26" s="314">
        <f>SUM(F26:K26)</f>
        <v>-2350000</v>
      </c>
      <c r="M26" s="250">
        <v>-10</v>
      </c>
      <c r="N26" s="190">
        <v>-7.8</v>
      </c>
      <c r="O26" s="266" t="s">
        <v>82</v>
      </c>
    </row>
    <row r="27" spans="1:15" ht="12.75">
      <c r="A27" s="182"/>
      <c r="B27" s="183"/>
      <c r="C27" s="183"/>
      <c r="D27" s="184"/>
      <c r="E27" s="184"/>
      <c r="F27" s="185"/>
      <c r="G27" s="186"/>
      <c r="H27" s="186"/>
      <c r="I27" s="186"/>
      <c r="J27" s="186"/>
      <c r="K27" s="187"/>
      <c r="L27" s="314">
        <f t="shared" si="1"/>
        <v>0</v>
      </c>
      <c r="M27" s="250"/>
      <c r="N27" s="190"/>
      <c r="O27" s="266"/>
    </row>
    <row r="28" spans="1:15" ht="12.75">
      <c r="A28" s="182"/>
      <c r="B28" s="183"/>
      <c r="C28" s="218" t="s">
        <v>62</v>
      </c>
      <c r="E28" s="184"/>
      <c r="F28" s="185"/>
      <c r="G28" s="186"/>
      <c r="H28" s="186"/>
      <c r="I28" s="186"/>
      <c r="J28" s="186"/>
      <c r="K28" s="187"/>
      <c r="L28" s="314">
        <f t="shared" si="1"/>
        <v>0</v>
      </c>
      <c r="M28" s="250"/>
      <c r="N28" s="190"/>
      <c r="O28" s="266"/>
    </row>
    <row r="29" spans="1:15" ht="36">
      <c r="A29" s="182"/>
      <c r="B29" s="183"/>
      <c r="C29" s="183"/>
      <c r="D29" s="184"/>
      <c r="E29" s="192" t="s">
        <v>63</v>
      </c>
      <c r="F29" s="185">
        <v>-2350000</v>
      </c>
      <c r="G29" s="186"/>
      <c r="H29" s="186"/>
      <c r="I29" s="186"/>
      <c r="J29" s="186"/>
      <c r="K29" s="187"/>
      <c r="L29" s="314">
        <f t="shared" si="1"/>
        <v>-2350000</v>
      </c>
      <c r="M29" s="250">
        <v>-10</v>
      </c>
      <c r="N29" s="190">
        <v>-7.8</v>
      </c>
      <c r="O29" s="266" t="s">
        <v>82</v>
      </c>
    </row>
    <row r="30" spans="1:15" ht="12.75">
      <c r="A30" s="182"/>
      <c r="B30" s="183"/>
      <c r="C30" s="183"/>
      <c r="D30" s="184"/>
      <c r="E30" s="184"/>
      <c r="F30" s="185"/>
      <c r="G30" s="186"/>
      <c r="H30" s="186"/>
      <c r="I30" s="186"/>
      <c r="J30" s="186"/>
      <c r="K30" s="187"/>
      <c r="L30" s="314">
        <f t="shared" si="1"/>
        <v>0</v>
      </c>
      <c r="M30" s="250"/>
      <c r="N30" s="190"/>
      <c r="O30" s="266"/>
    </row>
    <row r="31" spans="1:15" ht="12.75">
      <c r="A31" s="182"/>
      <c r="B31" s="183"/>
      <c r="C31" s="183"/>
      <c r="D31" s="184"/>
      <c r="E31" s="184"/>
      <c r="F31" s="185"/>
      <c r="G31" s="186"/>
      <c r="H31" s="186"/>
      <c r="I31" s="186"/>
      <c r="J31" s="186"/>
      <c r="K31" s="187"/>
      <c r="L31" s="314">
        <f t="shared" si="1"/>
        <v>0</v>
      </c>
      <c r="M31" s="250"/>
      <c r="N31" s="190"/>
      <c r="O31" s="191"/>
    </row>
    <row r="32" spans="1:15" ht="12.75">
      <c r="A32" s="193"/>
      <c r="B32" s="194"/>
      <c r="C32" s="195"/>
      <c r="D32" s="196"/>
      <c r="E32" s="197"/>
      <c r="F32" s="198"/>
      <c r="G32" s="199"/>
      <c r="H32" s="199"/>
      <c r="I32" s="199"/>
      <c r="J32" s="199"/>
      <c r="K32" s="200"/>
      <c r="L32" s="314">
        <f t="shared" si="1"/>
        <v>0</v>
      </c>
      <c r="M32" s="251"/>
      <c r="N32" s="202"/>
      <c r="O32" s="203"/>
    </row>
    <row r="33" spans="1:15" ht="13.5" thickBot="1">
      <c r="A33" s="204"/>
      <c r="B33" s="205"/>
      <c r="C33" s="206"/>
      <c r="D33" s="207"/>
      <c r="E33" s="208"/>
      <c r="F33" s="209">
        <f>SUM(F13:F31)</f>
        <v>-14100000</v>
      </c>
      <c r="G33" s="209">
        <f aca="true" t="shared" si="2" ref="G33:N33">SUM(G13:G31)</f>
        <v>0</v>
      </c>
      <c r="H33" s="209">
        <f t="shared" si="2"/>
        <v>0</v>
      </c>
      <c r="I33" s="209">
        <f t="shared" si="2"/>
        <v>0</v>
      </c>
      <c r="J33" s="209">
        <f t="shared" si="2"/>
        <v>0</v>
      </c>
      <c r="K33" s="211">
        <f t="shared" si="2"/>
        <v>0</v>
      </c>
      <c r="L33" s="255">
        <f t="shared" si="2"/>
        <v>-14100000</v>
      </c>
      <c r="M33" s="209">
        <f t="shared" si="2"/>
        <v>-53</v>
      </c>
      <c r="N33" s="209">
        <f t="shared" si="2"/>
        <v>-41.099999999999994</v>
      </c>
      <c r="O33" s="215"/>
    </row>
    <row r="34" ht="13.5" thickTop="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sheetData>
  <sheetProtection/>
  <mergeCells count="1">
    <mergeCell ref="A6:B6"/>
  </mergeCells>
  <printOptions/>
  <pageMargins left="0.27" right="0.2" top="0.75" bottom="0.75" header="0.53" footer="0.5"/>
  <pageSetup fitToHeight="10" fitToWidth="1" horizontalDpi="600" verticalDpi="600" orientation="landscape" scale="64" r:id="rId1"/>
  <headerFooter alignWithMargins="0">
    <oddFooter>&amp;L&amp;8LFO:09-11
Detail of 25% Reduction to EBL&amp;R&amp;8Page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21"/>
  <sheetViews>
    <sheetView zoomScale="90" zoomScaleNormal="90" zoomScalePageLayoutView="0" workbookViewId="0" topLeftCell="A1">
      <selection activeCell="I25" sqref="I25"/>
    </sheetView>
  </sheetViews>
  <sheetFormatPr defaultColWidth="9.140625" defaultRowHeight="12.75"/>
  <cols>
    <col min="1" max="1" width="5.7109375" style="126" customWidth="1"/>
    <col min="2" max="2" width="6.00390625" style="126" customWidth="1"/>
    <col min="3" max="3" width="7.00390625" style="126" customWidth="1"/>
    <col min="4" max="4" width="9.140625" style="126" customWidth="1"/>
    <col min="5" max="5" width="30.7109375" style="126" customWidth="1"/>
    <col min="6" max="11" width="12.7109375" style="126" customWidth="1"/>
    <col min="12" max="12" width="15.57421875" style="126" customWidth="1"/>
    <col min="13" max="13" width="7.7109375" style="126" customWidth="1"/>
    <col min="14" max="14" width="8.7109375" style="126" customWidth="1"/>
    <col min="15" max="15" width="45.421875" style="126" customWidth="1"/>
    <col min="16" max="16384" width="9.140625" style="126" customWidth="1"/>
  </cols>
  <sheetData>
    <row r="1" spans="1:15" ht="16.5" thickBot="1">
      <c r="A1" s="119" t="s">
        <v>81</v>
      </c>
      <c r="B1" s="120"/>
      <c r="C1" s="120"/>
      <c r="D1" s="121"/>
      <c r="E1" s="120"/>
      <c r="F1" s="122"/>
      <c r="G1" s="120"/>
      <c r="H1" s="120"/>
      <c r="I1" s="120"/>
      <c r="J1" s="120"/>
      <c r="K1" s="120"/>
      <c r="L1" s="123"/>
      <c r="M1" s="124"/>
      <c r="N1" s="124"/>
      <c r="O1" s="125"/>
    </row>
    <row r="2" spans="1:15" ht="13.5" thickBot="1">
      <c r="A2" s="127" t="s">
        <v>15</v>
      </c>
      <c r="B2" s="128"/>
      <c r="C2" s="129"/>
      <c r="D2" s="129"/>
      <c r="E2" s="130"/>
      <c r="F2" s="130"/>
      <c r="G2" s="130"/>
      <c r="H2" s="131"/>
      <c r="I2" s="130"/>
      <c r="J2" s="132"/>
      <c r="K2" s="132"/>
      <c r="M2" s="133" t="s">
        <v>53</v>
      </c>
      <c r="N2" s="134"/>
      <c r="O2" s="135"/>
    </row>
    <row r="3" spans="1:15" ht="12.75">
      <c r="A3" s="136"/>
      <c r="B3" s="137"/>
      <c r="C3" s="137"/>
      <c r="D3" s="137"/>
      <c r="E3" s="137"/>
      <c r="F3" s="137"/>
      <c r="G3" s="137"/>
      <c r="H3" s="137"/>
      <c r="I3" s="137"/>
      <c r="J3" s="137"/>
      <c r="K3" s="137"/>
      <c r="L3" s="137"/>
      <c r="M3" s="138"/>
      <c r="N3" s="138"/>
      <c r="O3" s="139"/>
    </row>
    <row r="4" spans="1:16" ht="15.75" thickBot="1">
      <c r="A4" s="140"/>
      <c r="B4" s="141"/>
      <c r="C4" s="141"/>
      <c r="D4" s="141"/>
      <c r="E4" s="142" t="s">
        <v>17</v>
      </c>
      <c r="F4" s="142"/>
      <c r="G4" s="143"/>
      <c r="H4" s="143"/>
      <c r="I4" s="143"/>
      <c r="J4" s="143"/>
      <c r="K4" s="143"/>
      <c r="L4" s="144"/>
      <c r="M4" s="145"/>
      <c r="N4" s="146"/>
      <c r="O4" s="147"/>
      <c r="P4" s="148"/>
    </row>
    <row r="5" spans="1:15" ht="14.25" thickBot="1" thickTop="1">
      <c r="A5" s="149">
        <v>1</v>
      </c>
      <c r="B5" s="150">
        <v>2</v>
      </c>
      <c r="C5" s="150">
        <v>3</v>
      </c>
      <c r="D5" s="150">
        <v>4</v>
      </c>
      <c r="E5" s="150">
        <v>5</v>
      </c>
      <c r="F5" s="150">
        <v>6</v>
      </c>
      <c r="G5" s="150">
        <v>7</v>
      </c>
      <c r="H5" s="150">
        <v>8</v>
      </c>
      <c r="I5" s="150">
        <v>9</v>
      </c>
      <c r="J5" s="150">
        <v>10</v>
      </c>
      <c r="K5" s="150">
        <v>11</v>
      </c>
      <c r="L5" s="150">
        <v>12</v>
      </c>
      <c r="M5" s="150">
        <v>13</v>
      </c>
      <c r="N5" s="151">
        <v>14</v>
      </c>
      <c r="O5" s="152">
        <v>15</v>
      </c>
    </row>
    <row r="6" spans="1:20" s="163" customFormat="1" ht="53.25" customHeight="1" thickBot="1" thickTop="1">
      <c r="A6" s="337" t="s">
        <v>11</v>
      </c>
      <c r="B6" s="338"/>
      <c r="C6" s="154" t="s">
        <v>13</v>
      </c>
      <c r="D6" s="154" t="s">
        <v>14</v>
      </c>
      <c r="E6" s="154" t="s">
        <v>10</v>
      </c>
      <c r="F6" s="155" t="s">
        <v>0</v>
      </c>
      <c r="G6" s="156" t="s">
        <v>1</v>
      </c>
      <c r="H6" s="157" t="s">
        <v>2</v>
      </c>
      <c r="I6" s="156" t="s">
        <v>3</v>
      </c>
      <c r="J6" s="156" t="s">
        <v>4</v>
      </c>
      <c r="K6" s="158" t="s">
        <v>5</v>
      </c>
      <c r="L6" s="159" t="s">
        <v>6</v>
      </c>
      <c r="M6" s="160" t="s">
        <v>8</v>
      </c>
      <c r="N6" s="161" t="s">
        <v>7</v>
      </c>
      <c r="O6" s="162" t="s">
        <v>16</v>
      </c>
      <c r="T6" s="164"/>
    </row>
    <row r="7" spans="1:15" s="163" customFormat="1" ht="24.75" thickTop="1">
      <c r="A7" s="165" t="s">
        <v>9</v>
      </c>
      <c r="B7" s="166" t="s">
        <v>12</v>
      </c>
      <c r="C7" s="166"/>
      <c r="D7" s="167" t="s">
        <v>64</v>
      </c>
      <c r="E7" s="167"/>
      <c r="F7" s="168"/>
      <c r="G7" s="169"/>
      <c r="H7" s="169"/>
      <c r="I7" s="169"/>
      <c r="J7" s="169"/>
      <c r="K7" s="169"/>
      <c r="L7" s="169"/>
      <c r="M7" s="168"/>
      <c r="N7" s="168"/>
      <c r="O7" s="170"/>
    </row>
    <row r="8" spans="1:15" ht="12.75">
      <c r="A8" s="171"/>
      <c r="B8" s="172"/>
      <c r="C8" s="172"/>
      <c r="D8" s="218" t="s">
        <v>58</v>
      </c>
      <c r="E8" s="174"/>
      <c r="F8" s="175"/>
      <c r="G8" s="176"/>
      <c r="H8" s="176"/>
      <c r="I8" s="176"/>
      <c r="J8" s="176"/>
      <c r="K8" s="177"/>
      <c r="L8" s="178">
        <f aca="true" t="shared" si="0" ref="L8:L20">SUM(F8:K8)</f>
        <v>0</v>
      </c>
      <c r="M8" s="179"/>
      <c r="N8" s="180"/>
      <c r="O8" s="181"/>
    </row>
    <row r="9" spans="1:15" ht="12.75">
      <c r="A9" s="182"/>
      <c r="B9" s="183"/>
      <c r="C9" s="183"/>
      <c r="D9" s="184"/>
      <c r="E9" s="184" t="s">
        <v>20</v>
      </c>
      <c r="F9" s="185">
        <v>-400000</v>
      </c>
      <c r="G9" s="186"/>
      <c r="H9" s="186"/>
      <c r="I9" s="186"/>
      <c r="J9" s="186"/>
      <c r="K9" s="187"/>
      <c r="L9" s="188">
        <f t="shared" si="0"/>
        <v>-400000</v>
      </c>
      <c r="M9" s="189"/>
      <c r="N9" s="190"/>
      <c r="O9" s="191"/>
    </row>
    <row r="10" spans="1:15" ht="150">
      <c r="A10" s="182"/>
      <c r="B10" s="183"/>
      <c r="C10" s="183"/>
      <c r="D10" s="184"/>
      <c r="E10" s="184" t="s">
        <v>65</v>
      </c>
      <c r="F10" s="185">
        <v>-300000</v>
      </c>
      <c r="G10" s="186"/>
      <c r="H10" s="186"/>
      <c r="I10" s="186">
        <v>-1000000</v>
      </c>
      <c r="J10" s="186"/>
      <c r="K10" s="187"/>
      <c r="L10" s="188">
        <f t="shared" si="0"/>
        <v>-1300000</v>
      </c>
      <c r="M10" s="189">
        <v>-8</v>
      </c>
      <c r="N10" s="190">
        <v>-7</v>
      </c>
      <c r="O10" s="240" t="s">
        <v>84</v>
      </c>
    </row>
    <row r="11" spans="1:15" ht="60">
      <c r="A11" s="182"/>
      <c r="B11" s="183"/>
      <c r="C11" s="183"/>
      <c r="D11" s="184"/>
      <c r="E11" s="184"/>
      <c r="F11" s="185"/>
      <c r="G11" s="186"/>
      <c r="H11" s="186"/>
      <c r="I11" s="186"/>
      <c r="J11" s="186"/>
      <c r="K11" s="187"/>
      <c r="L11" s="188">
        <f t="shared" si="0"/>
        <v>0</v>
      </c>
      <c r="M11" s="189"/>
      <c r="N11" s="190"/>
      <c r="O11" s="240" t="s">
        <v>85</v>
      </c>
    </row>
    <row r="12" spans="1:15" ht="12.75">
      <c r="A12" s="182"/>
      <c r="B12" s="183"/>
      <c r="C12" s="183"/>
      <c r="D12" s="218" t="s">
        <v>60</v>
      </c>
      <c r="E12" s="184"/>
      <c r="F12" s="185"/>
      <c r="G12" s="186"/>
      <c r="H12" s="186"/>
      <c r="I12" s="186"/>
      <c r="J12" s="186"/>
      <c r="K12" s="187"/>
      <c r="L12" s="188">
        <f t="shared" si="0"/>
        <v>0</v>
      </c>
      <c r="M12" s="189"/>
      <c r="N12" s="190"/>
      <c r="O12" s="191"/>
    </row>
    <row r="13" spans="1:15" ht="120">
      <c r="A13" s="182"/>
      <c r="B13" s="183"/>
      <c r="C13" s="183"/>
      <c r="D13" s="184"/>
      <c r="E13" s="192" t="s">
        <v>66</v>
      </c>
      <c r="F13" s="185">
        <v>-700000</v>
      </c>
      <c r="G13" s="186"/>
      <c r="H13" s="186">
        <v>-700000</v>
      </c>
      <c r="I13" s="186">
        <v>-3000000</v>
      </c>
      <c r="J13" s="186"/>
      <c r="K13" s="187"/>
      <c r="L13" s="188">
        <f t="shared" si="0"/>
        <v>-4400000</v>
      </c>
      <c r="M13" s="189">
        <v>-30</v>
      </c>
      <c r="N13" s="190">
        <v>-24</v>
      </c>
      <c r="O13" s="240" t="s">
        <v>86</v>
      </c>
    </row>
    <row r="14" spans="1:15" ht="75">
      <c r="A14" s="182"/>
      <c r="B14" s="183"/>
      <c r="C14" s="183"/>
      <c r="D14" s="184"/>
      <c r="E14" s="184"/>
      <c r="F14" s="185"/>
      <c r="G14" s="186"/>
      <c r="H14" s="186"/>
      <c r="I14" s="186"/>
      <c r="J14" s="186"/>
      <c r="K14" s="187"/>
      <c r="L14" s="188">
        <f t="shared" si="0"/>
        <v>0</v>
      </c>
      <c r="M14" s="189"/>
      <c r="N14" s="190"/>
      <c r="O14" s="240" t="s">
        <v>87</v>
      </c>
    </row>
    <row r="15" spans="1:15" ht="12.75">
      <c r="A15" s="182"/>
      <c r="B15" s="183"/>
      <c r="C15" s="183"/>
      <c r="D15" s="218" t="s">
        <v>62</v>
      </c>
      <c r="E15" s="184"/>
      <c r="F15" s="185"/>
      <c r="G15" s="186"/>
      <c r="H15" s="186"/>
      <c r="I15" s="186"/>
      <c r="J15" s="186"/>
      <c r="K15" s="187"/>
      <c r="L15" s="188">
        <f t="shared" si="0"/>
        <v>0</v>
      </c>
      <c r="M15" s="189"/>
      <c r="N15" s="190"/>
      <c r="O15" s="191"/>
    </row>
    <row r="16" spans="1:15" ht="12.75">
      <c r="A16" s="182"/>
      <c r="B16" s="183"/>
      <c r="C16" s="183"/>
      <c r="D16" s="184"/>
      <c r="E16" s="329" t="s">
        <v>61</v>
      </c>
      <c r="F16" s="185">
        <v>-700000</v>
      </c>
      <c r="G16" s="186"/>
      <c r="H16" s="186">
        <v>-1400000</v>
      </c>
      <c r="I16" s="186">
        <v>-4000000</v>
      </c>
      <c r="J16" s="186"/>
      <c r="K16" s="187"/>
      <c r="L16" s="188">
        <f t="shared" si="0"/>
        <v>-6100000</v>
      </c>
      <c r="M16" s="189">
        <v>-38</v>
      </c>
      <c r="N16" s="190">
        <v>-31</v>
      </c>
      <c r="O16" s="191"/>
    </row>
    <row r="17" spans="1:15" ht="12.75">
      <c r="A17" s="182"/>
      <c r="B17" s="183"/>
      <c r="C17" s="183"/>
      <c r="D17" s="184"/>
      <c r="E17" s="184"/>
      <c r="F17" s="185"/>
      <c r="G17" s="186"/>
      <c r="H17" s="186"/>
      <c r="I17" s="186"/>
      <c r="J17" s="186"/>
      <c r="K17" s="187"/>
      <c r="L17" s="188">
        <f t="shared" si="0"/>
        <v>0</v>
      </c>
      <c r="M17" s="189"/>
      <c r="N17" s="190"/>
      <c r="O17" s="191"/>
    </row>
    <row r="18" spans="1:15" ht="12.75">
      <c r="A18" s="182"/>
      <c r="B18" s="183"/>
      <c r="C18" s="183"/>
      <c r="D18" s="184"/>
      <c r="E18" s="184"/>
      <c r="F18" s="185"/>
      <c r="G18" s="186"/>
      <c r="H18" s="186"/>
      <c r="I18" s="186"/>
      <c r="J18" s="186"/>
      <c r="K18" s="187"/>
      <c r="L18" s="188">
        <f t="shared" si="0"/>
        <v>0</v>
      </c>
      <c r="M18" s="189"/>
      <c r="N18" s="190"/>
      <c r="O18" s="191"/>
    </row>
    <row r="19" spans="1:15" ht="12.75">
      <c r="A19" s="182"/>
      <c r="B19" s="183"/>
      <c r="C19" s="183"/>
      <c r="D19" s="184"/>
      <c r="E19" s="184"/>
      <c r="F19" s="185"/>
      <c r="G19" s="186"/>
      <c r="H19" s="186"/>
      <c r="I19" s="186"/>
      <c r="J19" s="186"/>
      <c r="K19" s="187"/>
      <c r="L19" s="188">
        <f t="shared" si="0"/>
        <v>0</v>
      </c>
      <c r="M19" s="189"/>
      <c r="N19" s="190"/>
      <c r="O19" s="191"/>
    </row>
    <row r="20" spans="1:15" ht="12.75">
      <c r="A20" s="193"/>
      <c r="B20" s="194"/>
      <c r="C20" s="195"/>
      <c r="D20" s="196"/>
      <c r="E20" s="197"/>
      <c r="F20" s="198"/>
      <c r="G20" s="199"/>
      <c r="H20" s="199"/>
      <c r="I20" s="199"/>
      <c r="J20" s="199"/>
      <c r="K20" s="200"/>
      <c r="L20" s="188">
        <f t="shared" si="0"/>
        <v>0</v>
      </c>
      <c r="M20" s="201"/>
      <c r="N20" s="202"/>
      <c r="O20" s="203"/>
    </row>
    <row r="21" spans="1:15" ht="13.5" thickBot="1">
      <c r="A21" s="204"/>
      <c r="B21" s="205"/>
      <c r="C21" s="206"/>
      <c r="D21" s="207"/>
      <c r="E21" s="208"/>
      <c r="F21" s="209">
        <f aca="true" t="shared" si="1" ref="F21:N21">SUM(F8:F20)</f>
        <v>-2100000</v>
      </c>
      <c r="G21" s="210">
        <f t="shared" si="1"/>
        <v>0</v>
      </c>
      <c r="H21" s="210">
        <f t="shared" si="1"/>
        <v>-2100000</v>
      </c>
      <c r="I21" s="210">
        <f t="shared" si="1"/>
        <v>-8000000</v>
      </c>
      <c r="J21" s="210">
        <f t="shared" si="1"/>
        <v>0</v>
      </c>
      <c r="K21" s="211">
        <f t="shared" si="1"/>
        <v>0</v>
      </c>
      <c r="L21" s="212">
        <f t="shared" si="1"/>
        <v>-12200000</v>
      </c>
      <c r="M21" s="213">
        <f t="shared" si="1"/>
        <v>-76</v>
      </c>
      <c r="N21" s="214">
        <f t="shared" si="1"/>
        <v>-62</v>
      </c>
      <c r="O21" s="215"/>
    </row>
    <row r="22" ht="13.5" thickTop="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sheetData>
  <sheetProtection/>
  <mergeCells count="1">
    <mergeCell ref="A6:B6"/>
  </mergeCells>
  <printOptions/>
  <pageMargins left="0.27" right="0.2" top="0.75" bottom="0.75" header="0.53" footer="0.5"/>
  <pageSetup fitToHeight="10" fitToWidth="1" horizontalDpi="600" verticalDpi="600" orientation="landscape" scale="64" r:id="rId1"/>
  <headerFooter alignWithMargins="0">
    <oddFooter>&amp;L&amp;8LFO:09-11
Detail of 25% Reduction to EBL&amp;R&amp;8Page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Legislative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JordanS</dc:creator>
  <cp:keywords/>
  <dc:description/>
  <cp:lastModifiedBy>Erica</cp:lastModifiedBy>
  <cp:lastPrinted>2009-05-13T14:22:19Z</cp:lastPrinted>
  <dcterms:created xsi:type="dcterms:W3CDTF">2004-04-07T18:10:05Z</dcterms:created>
  <dcterms:modified xsi:type="dcterms:W3CDTF">2009-05-14T17:36:30Z</dcterms:modified>
  <cp:category/>
  <cp:version/>
  <cp:contentType/>
  <cp:contentStatus/>
</cp:coreProperties>
</file>